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drawings/drawing10.xml" ContentType="application/vnd.openxmlformats-officedocument.drawing+xml"/>
  <Override PartName="/xl/comments12.xml" ContentType="application/vnd.openxmlformats-officedocument.spreadsheetml.comments+xml"/>
  <Override PartName="/xl/drawings/drawing11.xml" ContentType="application/vnd.openxmlformats-officedocument.drawing+xml"/>
  <Override PartName="/xl/comments13.xml" ContentType="application/vnd.openxmlformats-officedocument.spreadsheetml.comments+xml"/>
  <Override PartName="/xl/drawings/drawing12.xml" ContentType="application/vnd.openxmlformats-officedocument.drawing+xml"/>
  <Override PartName="/xl/comments14.xml" ContentType="application/vnd.openxmlformats-officedocument.spreadsheetml.comments+xml"/>
  <Override PartName="/xl/drawings/drawing13.xml" ContentType="application/vnd.openxmlformats-officedocument.drawing+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インターハイ準備室\インターハイ準備係\09選手申込み関係\令和２　申込\最新版\"/>
    </mc:Choice>
  </mc:AlternateContent>
  <bookViews>
    <workbookView xWindow="-60" yWindow="-60" windowWidth="20610" windowHeight="10980" tabRatio="876"/>
  </bookViews>
  <sheets>
    <sheet name="様式１ " sheetId="1" r:id="rId1"/>
    <sheet name="様式２" sheetId="3" r:id="rId2"/>
    <sheet name="様式3A MGS" sheetId="4" r:id="rId3"/>
    <sheet name="様式3A WGS" sheetId="5" r:id="rId4"/>
    <sheet name="様式3A MSL" sheetId="6" r:id="rId5"/>
    <sheet name="様式3A WSL" sheetId="7" r:id="rId6"/>
    <sheet name="様式3N MF" sheetId="8" r:id="rId7"/>
    <sheet name="様式3N WF" sheetId="9" r:id="rId8"/>
    <sheet name="様式3N MC" sheetId="10" r:id="rId9"/>
    <sheet name="様式3N WC" sheetId="11" r:id="rId10"/>
    <sheet name="様式3R M" sheetId="12" r:id="rId11"/>
    <sheet name="様式3R W" sheetId="13" r:id="rId12"/>
    <sheet name="様式3N MSJ" sheetId="14" r:id="rId13"/>
    <sheet name="様式3N MNC" sheetId="15" r:id="rId14"/>
    <sheet name="様式3N WSJ（公開）" sheetId="16" r:id="rId15"/>
    <sheet name="様式3N　WNC（公開）" sheetId="17" r:id="rId16"/>
    <sheet name="リスト" sheetId="18" r:id="rId17"/>
    <sheet name="都道府県コード" sheetId="19" r:id="rId18"/>
  </sheets>
  <definedNames>
    <definedName name="_xlnm.Print_Area" localSheetId="0">'様式１ '!$A$1:$Q$43</definedName>
    <definedName name="_xlnm.Print_Area" localSheetId="1">様式２!$A$1:$J$43</definedName>
    <definedName name="_xlnm.Print_Area" localSheetId="2">'様式3A MGS'!$A$1:$H$37</definedName>
    <definedName name="_xlnm.Print_Area" localSheetId="4">'様式3A MSL'!$A$1:$H$38</definedName>
    <definedName name="_xlnm.Print_Area" localSheetId="3">'様式3A WGS'!$A$1:$H$38</definedName>
    <definedName name="_xlnm.Print_Area" localSheetId="5">'様式3A WSL'!$A$1:$H$38</definedName>
    <definedName name="_xlnm.Print_Area" localSheetId="8">'様式3N MC'!$A$1:$H$38</definedName>
    <definedName name="_xlnm.Print_Area" localSheetId="6">'様式3N MF'!$A$1:$H$38</definedName>
    <definedName name="_xlnm.Print_Area" localSheetId="13">'様式3N MNC'!$A$1:$H$38</definedName>
    <definedName name="_xlnm.Print_Area" localSheetId="12">'様式3N MSJ'!$A$1:$H$38</definedName>
    <definedName name="_xlnm.Print_Area" localSheetId="9">'様式3N WC'!$A$1:$H$38</definedName>
    <definedName name="_xlnm.Print_Area" localSheetId="7">'様式3N WF'!$A$1:$H$38</definedName>
    <definedName name="_xlnm.Print_Area" localSheetId="15">'様式3N　WNC（公開）'!$A$1:$H$37</definedName>
    <definedName name="_xlnm.Print_Area" localSheetId="14">'様式3N WSJ（公開）'!$A$1:$H$37</definedName>
    <definedName name="_xlnm.Print_Area" localSheetId="10">'様式3R M'!$A$1:$M$55</definedName>
    <definedName name="_xlnm.Print_Area" localSheetId="11">'様式3R W'!$A$1:$M$54</definedName>
    <definedName name="Z_9A5863B9_DBD9_4085_93B2_EF35A8EF7430_.wvu.PrintArea" localSheetId="2" hidden="1">'様式3A MGS'!$A$1:$H$45</definedName>
    <definedName name="Z_9A5863B9_DBD9_4085_93B2_EF35A8EF7430_.wvu.PrintArea" localSheetId="4" hidden="1">'様式3A MSL'!$A$1:$H$45</definedName>
    <definedName name="Z_9A5863B9_DBD9_4085_93B2_EF35A8EF7430_.wvu.PrintArea" localSheetId="3" hidden="1">'様式3A WGS'!$A$1:$H$45</definedName>
    <definedName name="Z_9A5863B9_DBD9_4085_93B2_EF35A8EF7430_.wvu.PrintArea" localSheetId="5" hidden="1">'様式3A WSL'!$A$1:$H$45</definedName>
    <definedName name="Z_9A5863B9_DBD9_4085_93B2_EF35A8EF7430_.wvu.PrintArea" localSheetId="8" hidden="1">'様式3N MC'!$A$1:$H$46</definedName>
    <definedName name="Z_9A5863B9_DBD9_4085_93B2_EF35A8EF7430_.wvu.PrintArea" localSheetId="6" hidden="1">'様式3N MF'!$A$1:$H$46</definedName>
    <definedName name="Z_9A5863B9_DBD9_4085_93B2_EF35A8EF7430_.wvu.PrintArea" localSheetId="7" hidden="1">'様式3N WF'!$A$1:$H$46</definedName>
    <definedName name="Z_9A5863B9_DBD9_4085_93B2_EF35A8EF7430_.wvu.PrintArea" localSheetId="10" hidden="1">'様式3R M'!$A$1:$M$54</definedName>
  </definedNames>
  <calcPr calcId="162913"/>
  <customWorkbookViews>
    <customWorkbookView name="9006 - 個人用ビュー" guid="{9A5863B9-DBD9-4085-93B2-EF35A8EF7430}" mergeInterval="0" personalView="1" maximized="1" xWindow="-8" yWindow="-8" windowWidth="1382" windowHeight="744" tabRatio="876" activeSheetId="4"/>
  </customWorkbookViews>
</workbook>
</file>

<file path=xl/calcChain.xml><?xml version="1.0" encoding="utf-8"?>
<calcChain xmlns="http://schemas.openxmlformats.org/spreadsheetml/2006/main">
  <c r="H3" i="17" l="1"/>
  <c r="O5" i="1" l="1"/>
  <c r="E12" i="5" l="1"/>
  <c r="H3" i="7" l="1"/>
  <c r="H3" i="14"/>
  <c r="H3" i="16"/>
  <c r="H3" i="11"/>
  <c r="H3" i="5"/>
  <c r="H3" i="4"/>
  <c r="M3" i="12"/>
  <c r="H3" i="8"/>
  <c r="H3" i="9"/>
  <c r="H3" i="6"/>
  <c r="H3" i="10"/>
  <c r="H6" i="3"/>
  <c r="H3" i="15"/>
  <c r="M3" i="13"/>
  <c r="D7" i="4"/>
  <c r="H34" i="4" l="1"/>
  <c r="H33" i="4"/>
  <c r="H32" i="4"/>
  <c r="H31" i="4"/>
  <c r="H30" i="4"/>
  <c r="H29" i="4"/>
  <c r="H28" i="4"/>
  <c r="H27" i="4"/>
  <c r="H26" i="4"/>
  <c r="H25" i="4"/>
  <c r="H24" i="4"/>
  <c r="H23" i="4"/>
  <c r="H22" i="4"/>
  <c r="H21" i="4"/>
  <c r="H20" i="4"/>
  <c r="H19" i="4"/>
  <c r="H18" i="4"/>
  <c r="H17" i="4"/>
  <c r="H16" i="4"/>
  <c r="H15" i="4"/>
  <c r="H14" i="4"/>
  <c r="H13" i="4"/>
  <c r="H12" i="4"/>
  <c r="H34" i="5"/>
  <c r="H33" i="5"/>
  <c r="H32" i="5"/>
  <c r="H31" i="5"/>
  <c r="H30" i="5"/>
  <c r="H29" i="5"/>
  <c r="H28" i="5"/>
  <c r="H27" i="5"/>
  <c r="H26" i="5"/>
  <c r="H25" i="5"/>
  <c r="H24" i="5"/>
  <c r="H23" i="5"/>
  <c r="H22" i="5"/>
  <c r="H21" i="5"/>
  <c r="H20" i="5"/>
  <c r="H19" i="5"/>
  <c r="H18" i="5"/>
  <c r="H17" i="5"/>
  <c r="H16" i="5"/>
  <c r="H15" i="5"/>
  <c r="H14" i="5"/>
  <c r="H13" i="5"/>
  <c r="H12" i="5"/>
  <c r="H34" i="6"/>
  <c r="H33" i="6"/>
  <c r="H32" i="6"/>
  <c r="H31" i="6"/>
  <c r="H30" i="6"/>
  <c r="H29" i="6"/>
  <c r="H28" i="6"/>
  <c r="H27" i="6"/>
  <c r="H26" i="6"/>
  <c r="H25" i="6"/>
  <c r="H24" i="6"/>
  <c r="H23" i="6"/>
  <c r="H22" i="6"/>
  <c r="H21" i="6"/>
  <c r="H20" i="6"/>
  <c r="H19" i="6"/>
  <c r="H18" i="6"/>
  <c r="H17" i="6"/>
  <c r="H16" i="6"/>
  <c r="H15" i="6"/>
  <c r="H14" i="6"/>
  <c r="H13" i="6"/>
  <c r="H12" i="6"/>
  <c r="H29" i="7"/>
  <c r="H28" i="7"/>
  <c r="H27" i="7"/>
  <c r="H26" i="7"/>
  <c r="H25" i="7"/>
  <c r="H24" i="7"/>
  <c r="H23" i="7"/>
  <c r="H22" i="7"/>
  <c r="H21" i="7"/>
  <c r="H20" i="7"/>
  <c r="H19" i="7"/>
  <c r="H18" i="7"/>
  <c r="H17" i="7"/>
  <c r="H16" i="7"/>
  <c r="H15" i="7"/>
  <c r="H14" i="7"/>
  <c r="H13" i="7"/>
  <c r="H34" i="8"/>
  <c r="H33" i="8"/>
  <c r="H32" i="8"/>
  <c r="H31" i="8"/>
  <c r="H30" i="8"/>
  <c r="H34" i="9"/>
  <c r="H33" i="9"/>
  <c r="H32" i="9"/>
  <c r="H31" i="9"/>
  <c r="H30" i="9"/>
  <c r="H34" i="10"/>
  <c r="H33" i="10"/>
  <c r="H32" i="10"/>
  <c r="H31" i="10"/>
  <c r="H30" i="10"/>
  <c r="H29" i="8"/>
  <c r="H28" i="8"/>
  <c r="H27" i="8"/>
  <c r="H26" i="8"/>
  <c r="H25" i="8"/>
  <c r="H24" i="8"/>
  <c r="H23" i="8"/>
  <c r="H22" i="8"/>
  <c r="H21" i="8"/>
  <c r="H20" i="8"/>
  <c r="H19" i="8"/>
  <c r="H18" i="8"/>
  <c r="H17" i="8"/>
  <c r="H16" i="8"/>
  <c r="H15" i="8"/>
  <c r="H14" i="8"/>
  <c r="H13" i="8"/>
  <c r="H12" i="8"/>
  <c r="H29" i="9"/>
  <c r="H28" i="9"/>
  <c r="H27" i="9"/>
  <c r="H26" i="9"/>
  <c r="H25" i="9"/>
  <c r="H24" i="9"/>
  <c r="H23" i="9"/>
  <c r="H22" i="9"/>
  <c r="H21" i="9"/>
  <c r="H20" i="9"/>
  <c r="H19" i="9"/>
  <c r="H18" i="9"/>
  <c r="H17" i="9"/>
  <c r="H16" i="9"/>
  <c r="H15" i="9"/>
  <c r="H14" i="9"/>
  <c r="H13" i="9"/>
  <c r="H12" i="9"/>
  <c r="H29" i="10"/>
  <c r="H28" i="10"/>
  <c r="H27" i="10"/>
  <c r="H26" i="10"/>
  <c r="H25" i="10"/>
  <c r="H24" i="10"/>
  <c r="H23" i="10"/>
  <c r="H22" i="10"/>
  <c r="H21" i="10"/>
  <c r="H20" i="10"/>
  <c r="H19" i="10"/>
  <c r="H18" i="10"/>
  <c r="H17" i="10"/>
  <c r="H16" i="10"/>
  <c r="H15" i="10"/>
  <c r="H14" i="10"/>
  <c r="H13" i="10"/>
  <c r="H12" i="10"/>
  <c r="H22" i="11"/>
  <c r="H23" i="11"/>
  <c r="H24" i="11"/>
  <c r="H25" i="11"/>
  <c r="H26" i="11"/>
  <c r="H27" i="11"/>
  <c r="H28" i="11"/>
  <c r="H29" i="11"/>
  <c r="H21" i="11"/>
  <c r="H20" i="11"/>
  <c r="H19" i="11"/>
  <c r="H18" i="11"/>
  <c r="H17" i="11"/>
  <c r="H16" i="11"/>
  <c r="H15" i="11"/>
  <c r="H14" i="11"/>
  <c r="H13" i="11"/>
  <c r="H33" i="14" l="1"/>
  <c r="H34" i="14"/>
  <c r="L40" i="12" l="1"/>
  <c r="K40" i="12"/>
  <c r="J40" i="12"/>
  <c r="L39" i="12"/>
  <c r="K39" i="12"/>
  <c r="J39" i="12"/>
  <c r="L38" i="12"/>
  <c r="K38" i="12"/>
  <c r="J38" i="12"/>
  <c r="L37" i="12"/>
  <c r="K37" i="12"/>
  <c r="J37" i="12"/>
  <c r="L36" i="12"/>
  <c r="K36" i="12"/>
  <c r="J36" i="12"/>
  <c r="L35" i="12"/>
  <c r="K35" i="12"/>
  <c r="J35" i="12"/>
  <c r="H13" i="15" l="1"/>
  <c r="H12" i="15"/>
  <c r="H32" i="14"/>
  <c r="G32" i="14"/>
  <c r="E32" i="14"/>
  <c r="H31" i="14"/>
  <c r="G31" i="14"/>
  <c r="E31" i="14"/>
  <c r="H30" i="14"/>
  <c r="G30" i="14"/>
  <c r="E30" i="14"/>
  <c r="E31" i="15"/>
  <c r="G31" i="15"/>
  <c r="H31" i="15"/>
  <c r="E32" i="15"/>
  <c r="G32" i="15"/>
  <c r="H32" i="15"/>
  <c r="E33" i="15"/>
  <c r="G33" i="15"/>
  <c r="H33" i="15"/>
  <c r="M16" i="12" l="1"/>
  <c r="M15" i="12"/>
  <c r="M14" i="12"/>
  <c r="M13" i="12"/>
  <c r="M12" i="12"/>
  <c r="M11" i="12"/>
  <c r="M47" i="13"/>
  <c r="M46" i="13"/>
  <c r="M45" i="13"/>
  <c r="M44" i="13"/>
  <c r="M43" i="13"/>
  <c r="M39" i="13"/>
  <c r="M38" i="13"/>
  <c r="M37" i="13"/>
  <c r="M36" i="13"/>
  <c r="M35" i="13"/>
  <c r="M31" i="13"/>
  <c r="M30" i="13"/>
  <c r="M29" i="13"/>
  <c r="M28" i="13"/>
  <c r="M27" i="13"/>
  <c r="M23" i="13"/>
  <c r="M22" i="13"/>
  <c r="M21" i="13"/>
  <c r="M20" i="13"/>
  <c r="M19" i="13"/>
  <c r="M15" i="13"/>
  <c r="M14" i="13"/>
  <c r="M13" i="13"/>
  <c r="M12" i="13"/>
  <c r="M11" i="13"/>
  <c r="M48" i="12"/>
  <c r="M47" i="12"/>
  <c r="M46" i="12"/>
  <c r="M45" i="12"/>
  <c r="M44" i="12"/>
  <c r="M43" i="12"/>
  <c r="M40" i="12"/>
  <c r="M39" i="12"/>
  <c r="M38" i="12"/>
  <c r="M37" i="12"/>
  <c r="M36" i="12"/>
  <c r="M35" i="12"/>
  <c r="M32" i="12"/>
  <c r="M31" i="12"/>
  <c r="M30" i="12"/>
  <c r="M29" i="12"/>
  <c r="M28" i="12"/>
  <c r="M27" i="12"/>
  <c r="M24" i="12"/>
  <c r="M23" i="12"/>
  <c r="M22" i="12"/>
  <c r="M21" i="12"/>
  <c r="M20" i="12"/>
  <c r="M19" i="12"/>
  <c r="L47" i="13"/>
  <c r="K47" i="13"/>
  <c r="J47" i="13"/>
  <c r="L46" i="13"/>
  <c r="K46" i="13"/>
  <c r="J46" i="13"/>
  <c r="L45" i="13"/>
  <c r="K45" i="13"/>
  <c r="J45" i="13"/>
  <c r="L44" i="13"/>
  <c r="K44" i="13"/>
  <c r="J44" i="13"/>
  <c r="L43" i="13"/>
  <c r="K43" i="13"/>
  <c r="J43" i="13"/>
  <c r="L39" i="13"/>
  <c r="K39" i="13"/>
  <c r="J39" i="13"/>
  <c r="L38" i="13"/>
  <c r="K38" i="13"/>
  <c r="J38" i="13"/>
  <c r="L37" i="13"/>
  <c r="K37" i="13"/>
  <c r="J37" i="13"/>
  <c r="L36" i="13"/>
  <c r="K36" i="13"/>
  <c r="J36" i="13"/>
  <c r="L35" i="13"/>
  <c r="K35" i="13"/>
  <c r="J35" i="13"/>
  <c r="L31" i="13"/>
  <c r="K31" i="13"/>
  <c r="J31" i="13"/>
  <c r="L30" i="13"/>
  <c r="K30" i="13"/>
  <c r="J30" i="13"/>
  <c r="L29" i="13"/>
  <c r="K29" i="13"/>
  <c r="J29" i="13"/>
  <c r="L28" i="13"/>
  <c r="K28" i="13"/>
  <c r="J28" i="13"/>
  <c r="L27" i="13"/>
  <c r="K27" i="13"/>
  <c r="J27" i="13"/>
  <c r="L23" i="13"/>
  <c r="K23" i="13"/>
  <c r="J23" i="13"/>
  <c r="L22" i="13"/>
  <c r="K22" i="13"/>
  <c r="J22" i="13"/>
  <c r="L21" i="13"/>
  <c r="K21" i="13"/>
  <c r="J21" i="13"/>
  <c r="L20" i="13"/>
  <c r="K20" i="13"/>
  <c r="J20" i="13"/>
  <c r="L19" i="13"/>
  <c r="K19" i="13"/>
  <c r="J19" i="13"/>
  <c r="L15" i="13"/>
  <c r="K15" i="13"/>
  <c r="J15" i="13"/>
  <c r="L14" i="13"/>
  <c r="K14" i="13"/>
  <c r="J14" i="13"/>
  <c r="L13" i="13"/>
  <c r="K13" i="13"/>
  <c r="J13" i="13"/>
  <c r="L12" i="13"/>
  <c r="K12" i="13"/>
  <c r="J12" i="13"/>
  <c r="L11" i="13"/>
  <c r="K11" i="13"/>
  <c r="J11" i="13"/>
  <c r="L48" i="12"/>
  <c r="K48" i="12"/>
  <c r="J48" i="12"/>
  <c r="L47" i="12"/>
  <c r="K47" i="12"/>
  <c r="J47" i="12"/>
  <c r="L46" i="12"/>
  <c r="K46" i="12"/>
  <c r="J46" i="12"/>
  <c r="L45" i="12"/>
  <c r="K45" i="12"/>
  <c r="J45" i="12"/>
  <c r="L44" i="12"/>
  <c r="K44" i="12"/>
  <c r="J44" i="12"/>
  <c r="L43" i="12"/>
  <c r="K43" i="12"/>
  <c r="J43" i="12"/>
  <c r="L32" i="12"/>
  <c r="K32" i="12"/>
  <c r="J32" i="12"/>
  <c r="L31" i="12"/>
  <c r="K31" i="12"/>
  <c r="J31" i="12"/>
  <c r="L30" i="12"/>
  <c r="K30" i="12"/>
  <c r="J30" i="12"/>
  <c r="L29" i="12"/>
  <c r="K29" i="12"/>
  <c r="J29" i="12"/>
  <c r="L28" i="12"/>
  <c r="K28" i="12"/>
  <c r="J28" i="12"/>
  <c r="L27" i="12"/>
  <c r="K27" i="12"/>
  <c r="J27" i="12"/>
  <c r="L24" i="12"/>
  <c r="K24" i="12"/>
  <c r="J24" i="12"/>
  <c r="L23" i="12"/>
  <c r="K23" i="12"/>
  <c r="J23" i="12"/>
  <c r="L22" i="12"/>
  <c r="K22" i="12"/>
  <c r="J22" i="12"/>
  <c r="L21" i="12"/>
  <c r="K21" i="12"/>
  <c r="J21" i="12"/>
  <c r="L20" i="12"/>
  <c r="K20" i="12"/>
  <c r="J20" i="12"/>
  <c r="L19" i="12"/>
  <c r="K19" i="12"/>
  <c r="J19" i="12"/>
  <c r="L16" i="12"/>
  <c r="K16" i="12"/>
  <c r="J16" i="12"/>
  <c r="L15" i="12"/>
  <c r="K15" i="12"/>
  <c r="J15" i="12"/>
  <c r="L14" i="12"/>
  <c r="K14" i="12"/>
  <c r="J14" i="12"/>
  <c r="L13" i="12"/>
  <c r="K13" i="12"/>
  <c r="J13" i="12"/>
  <c r="L12" i="12"/>
  <c r="K12" i="12"/>
  <c r="J12" i="12"/>
  <c r="J11" i="12"/>
  <c r="K11" i="12"/>
  <c r="L11" i="12"/>
  <c r="J48" i="13" l="1"/>
  <c r="E27" i="17"/>
  <c r="H34" i="17"/>
  <c r="G34" i="17"/>
  <c r="E34" i="17"/>
  <c r="H33" i="17"/>
  <c r="G33" i="17"/>
  <c r="E33" i="17"/>
  <c r="H32" i="17"/>
  <c r="G32" i="17"/>
  <c r="E32" i="17"/>
  <c r="H31" i="17"/>
  <c r="G31" i="17"/>
  <c r="E31" i="17"/>
  <c r="H30" i="17"/>
  <c r="G30" i="17"/>
  <c r="E30" i="17"/>
  <c r="H29" i="17"/>
  <c r="G29" i="17"/>
  <c r="E29" i="17"/>
  <c r="H28" i="17"/>
  <c r="G28" i="17"/>
  <c r="E28" i="17"/>
  <c r="H27" i="17"/>
  <c r="G27" i="17"/>
  <c r="H26" i="17"/>
  <c r="G26" i="17"/>
  <c r="E26" i="17"/>
  <c r="H25" i="17"/>
  <c r="G25" i="17"/>
  <c r="E25" i="17"/>
  <c r="H24" i="17"/>
  <c r="G24" i="17"/>
  <c r="E24" i="17"/>
  <c r="H23" i="17"/>
  <c r="G23" i="17"/>
  <c r="E23" i="17"/>
  <c r="H22" i="17"/>
  <c r="G22" i="17"/>
  <c r="E22" i="17"/>
  <c r="H21" i="17"/>
  <c r="G21" i="17"/>
  <c r="E21" i="17"/>
  <c r="H20" i="17"/>
  <c r="G20" i="17"/>
  <c r="E20" i="17"/>
  <c r="H19" i="17"/>
  <c r="G19" i="17"/>
  <c r="E19" i="17"/>
  <c r="H18" i="17"/>
  <c r="G18" i="17"/>
  <c r="E18" i="17"/>
  <c r="H17" i="17"/>
  <c r="G17" i="17"/>
  <c r="E17" i="17"/>
  <c r="H16" i="17"/>
  <c r="G16" i="17"/>
  <c r="E16" i="17"/>
  <c r="H15" i="17"/>
  <c r="G15" i="17"/>
  <c r="E15" i="17"/>
  <c r="H14" i="17"/>
  <c r="G14" i="17"/>
  <c r="E14" i="17"/>
  <c r="H13" i="17"/>
  <c r="G13" i="17"/>
  <c r="E13" i="17"/>
  <c r="H12" i="17"/>
  <c r="G12" i="17"/>
  <c r="E12" i="17"/>
  <c r="H34" i="16"/>
  <c r="G34" i="16"/>
  <c r="E34" i="16"/>
  <c r="H33" i="16"/>
  <c r="G33" i="16"/>
  <c r="E33" i="16"/>
  <c r="H32" i="16"/>
  <c r="G32" i="16"/>
  <c r="E32" i="16"/>
  <c r="H31" i="16"/>
  <c r="G31" i="16"/>
  <c r="E31" i="16"/>
  <c r="H30" i="16"/>
  <c r="G30" i="16"/>
  <c r="E30" i="16"/>
  <c r="H29" i="16"/>
  <c r="G29" i="16"/>
  <c r="E29" i="16"/>
  <c r="H28" i="16"/>
  <c r="G28" i="16"/>
  <c r="E28" i="16"/>
  <c r="H27" i="16"/>
  <c r="G27" i="16"/>
  <c r="E27" i="16"/>
  <c r="H26" i="16"/>
  <c r="G26" i="16"/>
  <c r="E26" i="16"/>
  <c r="H25" i="16"/>
  <c r="G25" i="16"/>
  <c r="E25" i="16"/>
  <c r="H24" i="16"/>
  <c r="G24" i="16"/>
  <c r="E24" i="16"/>
  <c r="H23" i="16"/>
  <c r="G23" i="16"/>
  <c r="E23" i="16"/>
  <c r="H22" i="16"/>
  <c r="G22" i="16"/>
  <c r="E22" i="16"/>
  <c r="H21" i="16"/>
  <c r="G21" i="16"/>
  <c r="E21" i="16"/>
  <c r="H20" i="16"/>
  <c r="G20" i="16"/>
  <c r="E20" i="16"/>
  <c r="H19" i="16"/>
  <c r="G19" i="16"/>
  <c r="E19" i="16"/>
  <c r="H18" i="16"/>
  <c r="G18" i="16"/>
  <c r="E18" i="16"/>
  <c r="H17" i="16"/>
  <c r="G17" i="16"/>
  <c r="E17" i="16"/>
  <c r="H16" i="16"/>
  <c r="G16" i="16"/>
  <c r="E16" i="16"/>
  <c r="H15" i="16"/>
  <c r="G15" i="16"/>
  <c r="E15" i="16"/>
  <c r="H14" i="16"/>
  <c r="G14" i="16"/>
  <c r="E14" i="16"/>
  <c r="H13" i="16"/>
  <c r="G13" i="16"/>
  <c r="E13" i="16"/>
  <c r="H12" i="16"/>
  <c r="G12" i="16"/>
  <c r="E12" i="16"/>
  <c r="H34" i="15"/>
  <c r="G34" i="15"/>
  <c r="E34" i="15"/>
  <c r="H30" i="15"/>
  <c r="G30" i="15"/>
  <c r="E30" i="15"/>
  <c r="H29" i="15"/>
  <c r="G29" i="15"/>
  <c r="E29" i="15"/>
  <c r="H28" i="15"/>
  <c r="G28" i="15"/>
  <c r="E28" i="15"/>
  <c r="H27" i="15"/>
  <c r="G27" i="15"/>
  <c r="E27" i="15"/>
  <c r="H26" i="15"/>
  <c r="G26" i="15"/>
  <c r="E26" i="15"/>
  <c r="H25" i="15"/>
  <c r="G25" i="15"/>
  <c r="E25" i="15"/>
  <c r="H24" i="15"/>
  <c r="G24" i="15"/>
  <c r="E24" i="15"/>
  <c r="H23" i="15"/>
  <c r="G23" i="15"/>
  <c r="E23" i="15"/>
  <c r="H22" i="15"/>
  <c r="G22" i="15"/>
  <c r="E22" i="15"/>
  <c r="H21" i="15"/>
  <c r="G21" i="15"/>
  <c r="E21" i="15"/>
  <c r="H20" i="15"/>
  <c r="G20" i="15"/>
  <c r="E20" i="15"/>
  <c r="H19" i="15"/>
  <c r="G19" i="15"/>
  <c r="E19" i="15"/>
  <c r="H18" i="15"/>
  <c r="G18" i="15"/>
  <c r="E18" i="15"/>
  <c r="H17" i="15"/>
  <c r="G17" i="15"/>
  <c r="E17" i="15"/>
  <c r="H16" i="15"/>
  <c r="G16" i="15"/>
  <c r="E16" i="15"/>
  <c r="H15" i="15"/>
  <c r="G15" i="15"/>
  <c r="E15" i="15"/>
  <c r="H14" i="15"/>
  <c r="G14" i="15"/>
  <c r="E14" i="15"/>
  <c r="G13" i="15"/>
  <c r="E13" i="15"/>
  <c r="G12" i="15"/>
  <c r="E12" i="15"/>
  <c r="G34" i="14"/>
  <c r="E34" i="14"/>
  <c r="G33" i="14"/>
  <c r="E33" i="14"/>
  <c r="H29" i="14"/>
  <c r="G29" i="14"/>
  <c r="E29" i="14"/>
  <c r="H28" i="14"/>
  <c r="G28" i="14"/>
  <c r="E28" i="14"/>
  <c r="H27" i="14"/>
  <c r="G27" i="14"/>
  <c r="E27" i="14"/>
  <c r="H26" i="14"/>
  <c r="G26" i="14"/>
  <c r="E26" i="14"/>
  <c r="H25" i="14"/>
  <c r="G25" i="14"/>
  <c r="E25" i="14"/>
  <c r="H24" i="14"/>
  <c r="G24" i="14"/>
  <c r="E24" i="14"/>
  <c r="H23" i="14"/>
  <c r="G23" i="14"/>
  <c r="E23" i="14"/>
  <c r="H22" i="14"/>
  <c r="G22" i="14"/>
  <c r="E22" i="14"/>
  <c r="H21" i="14"/>
  <c r="G21" i="14"/>
  <c r="E21" i="14"/>
  <c r="H20" i="14"/>
  <c r="G20" i="14"/>
  <c r="E20" i="14"/>
  <c r="H19" i="14"/>
  <c r="G19" i="14"/>
  <c r="E19" i="14"/>
  <c r="H18" i="14"/>
  <c r="G18" i="14"/>
  <c r="E18" i="14"/>
  <c r="H17" i="14"/>
  <c r="G17" i="14"/>
  <c r="E17" i="14"/>
  <c r="H16" i="14"/>
  <c r="G16" i="14"/>
  <c r="E16" i="14"/>
  <c r="H15" i="14"/>
  <c r="G15" i="14"/>
  <c r="E15" i="14"/>
  <c r="H14" i="14"/>
  <c r="G14" i="14"/>
  <c r="E14" i="14"/>
  <c r="H13" i="14"/>
  <c r="G13" i="14"/>
  <c r="E13" i="14"/>
  <c r="H12" i="14"/>
  <c r="G12" i="14"/>
  <c r="E12" i="14"/>
  <c r="H34" i="11"/>
  <c r="G34" i="11"/>
  <c r="E34" i="11"/>
  <c r="H33" i="11"/>
  <c r="G33" i="11"/>
  <c r="E33" i="11"/>
  <c r="H32" i="11"/>
  <c r="G32" i="11"/>
  <c r="E32" i="11"/>
  <c r="H31" i="11"/>
  <c r="G31" i="11"/>
  <c r="E31" i="11"/>
  <c r="H30" i="11"/>
  <c r="G30" i="11"/>
  <c r="E30" i="11"/>
  <c r="G29" i="11"/>
  <c r="E29" i="11"/>
  <c r="G28" i="11"/>
  <c r="E28" i="11"/>
  <c r="G27" i="11"/>
  <c r="E27" i="11"/>
  <c r="G26" i="11"/>
  <c r="E26" i="11"/>
  <c r="G25" i="11"/>
  <c r="E25" i="11"/>
  <c r="G24" i="11"/>
  <c r="E24" i="11"/>
  <c r="G23" i="11"/>
  <c r="E23" i="11"/>
  <c r="G22" i="11"/>
  <c r="E22" i="11"/>
  <c r="G21" i="11"/>
  <c r="E21" i="11"/>
  <c r="G20" i="11"/>
  <c r="E20" i="11"/>
  <c r="G19" i="11"/>
  <c r="E19" i="11"/>
  <c r="G18" i="11"/>
  <c r="E18" i="11"/>
  <c r="G17" i="11"/>
  <c r="E17" i="11"/>
  <c r="G16" i="11"/>
  <c r="E16" i="11"/>
  <c r="G15" i="11"/>
  <c r="E15" i="11"/>
  <c r="G14" i="11"/>
  <c r="E14" i="11"/>
  <c r="G13" i="11"/>
  <c r="E13" i="11"/>
  <c r="H12" i="11"/>
  <c r="G12" i="11"/>
  <c r="E12" i="11"/>
  <c r="G34" i="10"/>
  <c r="E34" i="10"/>
  <c r="G33" i="10"/>
  <c r="E33" i="10"/>
  <c r="G32" i="10"/>
  <c r="E32" i="10"/>
  <c r="G31" i="10"/>
  <c r="E31" i="10"/>
  <c r="G30" i="10"/>
  <c r="E30" i="10"/>
  <c r="G29" i="10"/>
  <c r="E29" i="10"/>
  <c r="G28" i="10"/>
  <c r="E28" i="10"/>
  <c r="G27" i="10"/>
  <c r="E27" i="10"/>
  <c r="G26" i="10"/>
  <c r="E26" i="10"/>
  <c r="G25" i="10"/>
  <c r="E25" i="10"/>
  <c r="G24" i="10"/>
  <c r="E24" i="10"/>
  <c r="G23" i="10"/>
  <c r="E23" i="10"/>
  <c r="G22" i="10"/>
  <c r="E22" i="10"/>
  <c r="G21" i="10"/>
  <c r="E21" i="10"/>
  <c r="G20" i="10"/>
  <c r="E20" i="10"/>
  <c r="G19" i="10"/>
  <c r="E19" i="10"/>
  <c r="G18" i="10"/>
  <c r="E18" i="10"/>
  <c r="G17" i="10"/>
  <c r="E17" i="10"/>
  <c r="G16" i="10"/>
  <c r="E16" i="10"/>
  <c r="G15" i="10"/>
  <c r="E15" i="10"/>
  <c r="G14" i="10"/>
  <c r="E14" i="10"/>
  <c r="G13" i="10"/>
  <c r="E13" i="10"/>
  <c r="G12" i="10"/>
  <c r="E12" i="10"/>
  <c r="G34" i="9"/>
  <c r="E34" i="9"/>
  <c r="G33" i="9"/>
  <c r="E33" i="9"/>
  <c r="G32" i="9"/>
  <c r="E32" i="9"/>
  <c r="G31" i="9"/>
  <c r="E31" i="9"/>
  <c r="G30" i="9"/>
  <c r="E30" i="9"/>
  <c r="G29" i="9"/>
  <c r="E29" i="9"/>
  <c r="G28" i="9"/>
  <c r="E28" i="9"/>
  <c r="G27" i="9"/>
  <c r="E27" i="9"/>
  <c r="G26" i="9"/>
  <c r="E26" i="9"/>
  <c r="G25" i="9"/>
  <c r="E25" i="9"/>
  <c r="G24" i="9"/>
  <c r="E24" i="9"/>
  <c r="G23" i="9"/>
  <c r="E23" i="9"/>
  <c r="G22" i="9"/>
  <c r="E22" i="9"/>
  <c r="G21" i="9"/>
  <c r="E21" i="9"/>
  <c r="G20" i="9"/>
  <c r="E20" i="9"/>
  <c r="G19" i="9"/>
  <c r="E19" i="9"/>
  <c r="G18" i="9"/>
  <c r="E18" i="9"/>
  <c r="G17" i="9"/>
  <c r="E17" i="9"/>
  <c r="G16" i="9"/>
  <c r="E16" i="9"/>
  <c r="G15" i="9"/>
  <c r="E15" i="9"/>
  <c r="G14" i="9"/>
  <c r="E14" i="9"/>
  <c r="G13" i="9"/>
  <c r="E13" i="9"/>
  <c r="G12" i="9"/>
  <c r="E12" i="9"/>
  <c r="G34" i="8"/>
  <c r="E34" i="8"/>
  <c r="G33" i="8"/>
  <c r="E33" i="8"/>
  <c r="G32" i="8"/>
  <c r="E32" i="8"/>
  <c r="G31" i="8"/>
  <c r="E31" i="8"/>
  <c r="G30" i="8"/>
  <c r="E30" i="8"/>
  <c r="G29" i="8"/>
  <c r="E29" i="8"/>
  <c r="G28" i="8"/>
  <c r="E28" i="8"/>
  <c r="G27" i="8"/>
  <c r="E27" i="8"/>
  <c r="G26" i="8"/>
  <c r="E26" i="8"/>
  <c r="G25" i="8"/>
  <c r="E25" i="8"/>
  <c r="G24" i="8"/>
  <c r="E24" i="8"/>
  <c r="G23" i="8"/>
  <c r="E23" i="8"/>
  <c r="G22" i="8"/>
  <c r="E22" i="8"/>
  <c r="G21" i="8"/>
  <c r="E21" i="8"/>
  <c r="G20" i="8"/>
  <c r="E20" i="8"/>
  <c r="G19" i="8"/>
  <c r="E19" i="8"/>
  <c r="G18" i="8"/>
  <c r="E18" i="8"/>
  <c r="G17" i="8"/>
  <c r="E17" i="8"/>
  <c r="G16" i="8"/>
  <c r="E16" i="8"/>
  <c r="G15" i="8"/>
  <c r="E15" i="8"/>
  <c r="G14" i="8"/>
  <c r="E14" i="8"/>
  <c r="G13" i="8"/>
  <c r="E13" i="8"/>
  <c r="G12" i="8"/>
  <c r="E12" i="8"/>
  <c r="H34" i="7"/>
  <c r="G34" i="7"/>
  <c r="E34" i="7"/>
  <c r="H33" i="7"/>
  <c r="G33" i="7"/>
  <c r="E33" i="7"/>
  <c r="H32" i="7"/>
  <c r="G32" i="7"/>
  <c r="E32" i="7"/>
  <c r="H31" i="7"/>
  <c r="G31" i="7"/>
  <c r="E31" i="7"/>
  <c r="H30" i="7"/>
  <c r="G30" i="7"/>
  <c r="E30" i="7"/>
  <c r="G29" i="7"/>
  <c r="E29" i="7"/>
  <c r="G28" i="7"/>
  <c r="E28" i="7"/>
  <c r="G27" i="7"/>
  <c r="E27" i="7"/>
  <c r="G26" i="7"/>
  <c r="E26" i="7"/>
  <c r="G25" i="7"/>
  <c r="E25" i="7"/>
  <c r="G24" i="7"/>
  <c r="E24" i="7"/>
  <c r="G23" i="7"/>
  <c r="E23" i="7"/>
  <c r="G22" i="7"/>
  <c r="E22" i="7"/>
  <c r="G21" i="7"/>
  <c r="E21" i="7"/>
  <c r="G20" i="7"/>
  <c r="E20" i="7"/>
  <c r="G19" i="7"/>
  <c r="E19" i="7"/>
  <c r="G18" i="7"/>
  <c r="E18" i="7"/>
  <c r="G17" i="7"/>
  <c r="E17" i="7"/>
  <c r="G16" i="7"/>
  <c r="E16" i="7"/>
  <c r="G15" i="7"/>
  <c r="E15" i="7"/>
  <c r="G14" i="7"/>
  <c r="E14" i="7"/>
  <c r="G13" i="7"/>
  <c r="E13" i="7"/>
  <c r="H12" i="7"/>
  <c r="G12" i="7"/>
  <c r="E12" i="7"/>
  <c r="G34" i="6"/>
  <c r="E34" i="6"/>
  <c r="G33" i="6"/>
  <c r="E33" i="6"/>
  <c r="G32" i="6"/>
  <c r="E32" i="6"/>
  <c r="G31" i="6"/>
  <c r="E31" i="6"/>
  <c r="G30" i="6"/>
  <c r="E30" i="6"/>
  <c r="G29" i="6"/>
  <c r="E29" i="6"/>
  <c r="G28" i="6"/>
  <c r="E28" i="6"/>
  <c r="G27" i="6"/>
  <c r="E27" i="6"/>
  <c r="G26" i="6"/>
  <c r="E26" i="6"/>
  <c r="G25" i="6"/>
  <c r="E25" i="6"/>
  <c r="G24" i="6"/>
  <c r="E24" i="6"/>
  <c r="G23" i="6"/>
  <c r="E23" i="6"/>
  <c r="G22" i="6"/>
  <c r="E22" i="6"/>
  <c r="G21" i="6"/>
  <c r="E21" i="6"/>
  <c r="G20" i="6"/>
  <c r="E20" i="6"/>
  <c r="G19" i="6"/>
  <c r="E19" i="6"/>
  <c r="G18" i="6"/>
  <c r="E18" i="6"/>
  <c r="G17" i="6"/>
  <c r="E17" i="6"/>
  <c r="G16" i="6"/>
  <c r="E16" i="6"/>
  <c r="G15" i="6"/>
  <c r="E15" i="6"/>
  <c r="G14" i="6"/>
  <c r="E14" i="6"/>
  <c r="G13" i="6"/>
  <c r="E13" i="6"/>
  <c r="G12" i="6"/>
  <c r="E12" i="6"/>
  <c r="G34" i="5"/>
  <c r="E34" i="5"/>
  <c r="G33" i="5"/>
  <c r="E33" i="5"/>
  <c r="G32" i="5"/>
  <c r="E32" i="5"/>
  <c r="G31" i="5"/>
  <c r="E31" i="5"/>
  <c r="G30" i="5"/>
  <c r="E30" i="5"/>
  <c r="G29" i="5"/>
  <c r="E29" i="5"/>
  <c r="G28" i="5"/>
  <c r="E28" i="5"/>
  <c r="G27" i="5"/>
  <c r="E27" i="5"/>
  <c r="G26" i="5"/>
  <c r="E26" i="5"/>
  <c r="G25" i="5"/>
  <c r="E25" i="5"/>
  <c r="G24" i="5"/>
  <c r="E24" i="5"/>
  <c r="G23" i="5"/>
  <c r="E23" i="5"/>
  <c r="G22" i="5"/>
  <c r="E22" i="5"/>
  <c r="G21" i="5"/>
  <c r="E21" i="5"/>
  <c r="G20" i="5"/>
  <c r="E20" i="5"/>
  <c r="G19" i="5"/>
  <c r="E19" i="5"/>
  <c r="G18" i="5"/>
  <c r="E18" i="5"/>
  <c r="G17" i="5"/>
  <c r="E17" i="5"/>
  <c r="G16" i="5"/>
  <c r="E16" i="5"/>
  <c r="G15" i="5"/>
  <c r="E15" i="5"/>
  <c r="G14" i="5"/>
  <c r="E14" i="5"/>
  <c r="G13" i="5"/>
  <c r="E13" i="5"/>
  <c r="G12" i="5"/>
  <c r="G34" i="4"/>
  <c r="E34" i="4"/>
  <c r="G33" i="4"/>
  <c r="E33" i="4"/>
  <c r="G32" i="4"/>
  <c r="E32" i="4"/>
  <c r="G31" i="4"/>
  <c r="E31" i="4"/>
  <c r="G30" i="4"/>
  <c r="E30" i="4"/>
  <c r="G29" i="4"/>
  <c r="E29" i="4"/>
  <c r="G28" i="4"/>
  <c r="E28" i="4"/>
  <c r="G27" i="4"/>
  <c r="E27" i="4"/>
  <c r="G26" i="4"/>
  <c r="E26" i="4"/>
  <c r="G25" i="4"/>
  <c r="E25" i="4"/>
  <c r="G24" i="4"/>
  <c r="E24" i="4"/>
  <c r="G23" i="4"/>
  <c r="E23" i="4"/>
  <c r="G22" i="4"/>
  <c r="E22" i="4"/>
  <c r="G21" i="4"/>
  <c r="E21" i="4"/>
  <c r="G20" i="4"/>
  <c r="E20" i="4"/>
  <c r="G19" i="4"/>
  <c r="E19" i="4"/>
  <c r="G18" i="4"/>
  <c r="E18" i="4"/>
  <c r="G17" i="4"/>
  <c r="E17" i="4"/>
  <c r="G16" i="4"/>
  <c r="E16" i="4"/>
  <c r="G15" i="4"/>
  <c r="E15" i="4"/>
  <c r="G14" i="4"/>
  <c r="E14" i="4"/>
  <c r="G13" i="4"/>
  <c r="E13" i="4"/>
  <c r="G12" i="4"/>
  <c r="E12" i="4"/>
  <c r="J16" i="13" l="1"/>
  <c r="J24" i="13"/>
  <c r="J32" i="13"/>
  <c r="J40" i="13"/>
  <c r="M32" i="13"/>
  <c r="M24" i="13"/>
  <c r="M16" i="13"/>
  <c r="M37" i="1" l="1"/>
  <c r="I38" i="1" l="1"/>
  <c r="D6" i="13" l="1"/>
  <c r="D6" i="12"/>
  <c r="C6" i="3" l="1"/>
  <c r="I41" i="1" l="1"/>
  <c r="D7" i="17" l="1"/>
  <c r="D7" i="16" l="1"/>
  <c r="E6" i="13"/>
  <c r="E6" i="12"/>
  <c r="D7" i="15"/>
  <c r="D7" i="14"/>
  <c r="D7" i="11"/>
  <c r="D7" i="10"/>
  <c r="D7" i="9"/>
  <c r="D7" i="8"/>
  <c r="D7" i="7"/>
  <c r="D7" i="6"/>
  <c r="D7" i="5"/>
</calcChain>
</file>

<file path=xl/comments1.xml><?xml version="1.0" encoding="utf-8"?>
<comments xmlns="http://schemas.openxmlformats.org/spreadsheetml/2006/main">
  <authors>
    <author>WS17023</author>
    <author>ws1568</author>
  </authors>
  <commentList>
    <comment ref="O4" authorId="0" shapeId="0">
      <text>
        <r>
          <rPr>
            <b/>
            <sz val="9"/>
            <color indexed="81"/>
            <rFont val="MS P ゴシック"/>
            <family val="3"/>
            <charset val="128"/>
          </rPr>
          <t>「別表１」都道府県別出場枠の「№．」欄の数字を入力してください。
例：南北海道→1・2
ここに都道府県コードを入力すると、様式２・様式３（Ａ・Ｎ・Ｒ）のすべてに都道府県コードが表示されます。</t>
        </r>
      </text>
    </comment>
    <comment ref="H7" authorId="1" shapeId="0">
      <text>
        <r>
          <rPr>
            <b/>
            <sz val="9"/>
            <color indexed="81"/>
            <rFont val="ＭＳ Ｐゴシック"/>
            <family val="3"/>
            <charset val="128"/>
          </rPr>
          <t>都道府県名を選択してください。
ここに都道府県名が選択されると、様式２・様式３（Ａ・Ｎ・Ｒ）すべての様式に都道府県名が表示されます。</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各都道府県に与えられた仮出発番号はすべて記入してください。</t>
        </r>
        <r>
          <rPr>
            <sz val="9"/>
            <color indexed="81"/>
            <rFont val="ＭＳ Ｐゴシック"/>
            <family val="3"/>
            <charset val="128"/>
          </rPr>
          <t xml:space="preserve">
</t>
        </r>
      </text>
    </commen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 ref="A30" authorId="0" shapeId="0">
      <text>
        <r>
          <rPr>
            <b/>
            <sz val="10"/>
            <color indexed="81"/>
            <rFont val="ＭＳ Ｐゴシック"/>
            <family val="3"/>
            <charset val="128"/>
          </rPr>
          <t>不足する場合は行を追加してください。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33" authorId="1" shapeId="0">
      <text>
        <r>
          <rPr>
            <b/>
            <sz val="10"/>
            <color indexed="81"/>
            <rFont val="MS P ゴシック"/>
            <family val="3"/>
            <charset val="128"/>
          </rPr>
          <t>不足する場合は、行を追加してください。</t>
        </r>
        <r>
          <rPr>
            <sz val="9"/>
            <color indexed="81"/>
            <rFont val="MS P ゴシック"/>
            <family val="3"/>
            <charset val="128"/>
          </rPr>
          <t xml:space="preserve">
</t>
        </r>
      </text>
    </comment>
  </commentList>
</comments>
</file>

<file path=xl/comments11.xml><?xml version="1.0" encoding="utf-8"?>
<comments xmlns="http://schemas.openxmlformats.org/spreadsheetml/2006/main">
  <authors>
    <author>ws1568</author>
    <author>9006</author>
  </authors>
  <commentList>
    <comment ref="B10" authorId="0" shapeId="0">
      <text>
        <r>
          <rPr>
            <b/>
            <sz val="12"/>
            <color indexed="81"/>
            <rFont val="ＭＳ Ｐゴシック"/>
            <family val="3"/>
            <charset val="128"/>
          </rPr>
          <t>学校名は6文字以内（高校・高は使わずに）の略称で記入してください。</t>
        </r>
        <r>
          <rPr>
            <sz val="9"/>
            <color indexed="81"/>
            <rFont val="ＭＳ Ｐゴシック"/>
            <family val="3"/>
            <charset val="128"/>
          </rPr>
          <t xml:space="preserve">
</t>
        </r>
      </text>
    </comment>
    <comment ref="G10" authorId="0" shapeId="0">
      <text>
        <r>
          <rPr>
            <b/>
            <sz val="12"/>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J10" authorId="1" shapeId="0">
      <text>
        <r>
          <rPr>
            <b/>
            <sz val="14"/>
            <color indexed="81"/>
            <rFont val="MS P ゴシック"/>
            <family val="3"/>
            <charset val="128"/>
          </rPr>
          <t>SAJ競技者管理番号が入力されると、SAJデータバンクに登録された氏名が表示されます。</t>
        </r>
        <r>
          <rPr>
            <sz val="9"/>
            <color indexed="81"/>
            <rFont val="MS P ゴシック"/>
            <family val="3"/>
            <charset val="128"/>
          </rPr>
          <t xml:space="preserve">
</t>
        </r>
      </text>
    </comment>
    <comment ref="M10" authorId="0" shapeId="0">
      <text>
        <r>
          <rPr>
            <b/>
            <sz val="12"/>
            <color indexed="81"/>
            <rFont val="ＭＳ Ｐゴシック"/>
            <family val="3"/>
            <charset val="128"/>
          </rPr>
          <t>学年を選択してください。</t>
        </r>
        <r>
          <rPr>
            <sz val="9"/>
            <color indexed="81"/>
            <rFont val="ＭＳ Ｐゴシック"/>
            <family val="3"/>
            <charset val="128"/>
          </rPr>
          <t xml:space="preserve">
</t>
        </r>
      </text>
    </comment>
    <comment ref="B13" authorId="0" shapeId="0">
      <text>
        <r>
          <rPr>
            <b/>
            <sz val="12"/>
            <color indexed="81"/>
            <rFont val="ＭＳ Ｐゴシック"/>
            <family val="3"/>
            <charset val="128"/>
          </rPr>
          <t>監督氏名を明記してください。</t>
        </r>
        <r>
          <rPr>
            <sz val="9"/>
            <color indexed="81"/>
            <rFont val="ＭＳ Ｐゴシック"/>
            <family val="3"/>
            <charset val="128"/>
          </rPr>
          <t xml:space="preserve">
</t>
        </r>
      </text>
    </comment>
    <comment ref="B15" authorId="0" shapeId="0">
      <text>
        <r>
          <rPr>
            <b/>
            <sz val="12"/>
            <color indexed="81"/>
            <rFont val="ＭＳ Ｐゴシック"/>
            <family val="3"/>
            <charset val="128"/>
          </rPr>
          <t>前年度成績がある場合は必ず記入してください。</t>
        </r>
        <r>
          <rPr>
            <sz val="9"/>
            <color indexed="81"/>
            <rFont val="ＭＳ Ｐゴシック"/>
            <family val="3"/>
            <charset val="128"/>
          </rPr>
          <t xml:space="preserve">
</t>
        </r>
      </text>
    </comment>
  </commentList>
</comments>
</file>

<file path=xl/comments12.xml><?xml version="1.0" encoding="utf-8"?>
<comments xmlns="http://schemas.openxmlformats.org/spreadsheetml/2006/main">
  <authors>
    <author>ws1568</author>
    <author>9006</author>
  </authors>
  <commentList>
    <comment ref="B10" authorId="0" shapeId="0">
      <text>
        <r>
          <rPr>
            <b/>
            <sz val="12"/>
            <color indexed="81"/>
            <rFont val="ＭＳ Ｐゴシック"/>
            <family val="3"/>
            <charset val="128"/>
          </rPr>
          <t>学校名は6文字以内（高校・高は使わずに）の略称で記入してください。</t>
        </r>
        <r>
          <rPr>
            <sz val="9"/>
            <color indexed="81"/>
            <rFont val="ＭＳ Ｐゴシック"/>
            <family val="3"/>
            <charset val="128"/>
          </rPr>
          <t xml:space="preserve">
</t>
        </r>
      </text>
    </comment>
    <comment ref="G10" authorId="0" shapeId="0">
      <text>
        <r>
          <rPr>
            <b/>
            <sz val="12"/>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J10" authorId="1" shapeId="0">
      <text>
        <r>
          <rPr>
            <b/>
            <sz val="14"/>
            <color indexed="81"/>
            <rFont val="MS P ゴシック"/>
            <family val="3"/>
            <charset val="128"/>
          </rPr>
          <t>SAJ競技者管理番号が入力されると、SAJデータバンクに登録された氏名が表示されます。</t>
        </r>
        <r>
          <rPr>
            <sz val="9"/>
            <color indexed="81"/>
            <rFont val="MS P ゴシック"/>
            <family val="3"/>
            <charset val="128"/>
          </rPr>
          <t xml:space="preserve">
</t>
        </r>
      </text>
    </comment>
    <comment ref="M10" authorId="0" shapeId="0">
      <text>
        <r>
          <rPr>
            <b/>
            <sz val="12"/>
            <color indexed="81"/>
            <rFont val="ＭＳ Ｐゴシック"/>
            <family val="3"/>
            <charset val="128"/>
          </rPr>
          <t>学年を選択してください。</t>
        </r>
        <r>
          <rPr>
            <sz val="12"/>
            <color indexed="81"/>
            <rFont val="ＭＳ Ｐゴシック"/>
            <family val="3"/>
            <charset val="128"/>
          </rPr>
          <t xml:space="preserve">
</t>
        </r>
      </text>
    </comment>
    <comment ref="B13" authorId="0" shapeId="0">
      <text>
        <r>
          <rPr>
            <b/>
            <sz val="12"/>
            <color indexed="81"/>
            <rFont val="ＭＳ Ｐゴシック"/>
            <family val="3"/>
            <charset val="128"/>
          </rPr>
          <t>監督氏名を明記してください。</t>
        </r>
        <r>
          <rPr>
            <sz val="9"/>
            <color indexed="81"/>
            <rFont val="ＭＳ Ｐゴシック"/>
            <family val="3"/>
            <charset val="128"/>
          </rPr>
          <t xml:space="preserve">
</t>
        </r>
      </text>
    </comment>
    <comment ref="B15" authorId="0" shapeId="0">
      <text>
        <r>
          <rPr>
            <b/>
            <sz val="12"/>
            <color indexed="81"/>
            <rFont val="ＭＳ Ｐゴシック"/>
            <family val="3"/>
            <charset val="128"/>
          </rPr>
          <t>前年度成績がある場合は必ず記入してください。</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各都道府県に与えられた仮出発番号はすべて記入してください。</t>
        </r>
        <r>
          <rPr>
            <sz val="9"/>
            <color indexed="81"/>
            <rFont val="ＭＳ Ｐゴシック"/>
            <family val="3"/>
            <charset val="128"/>
          </rPr>
          <t xml:space="preserve">
</t>
        </r>
      </text>
    </commen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List>
</comments>
</file>

<file path=xl/comments14.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各都道府県に与えられた仮出発番号はすべて記入してください。</t>
        </r>
        <r>
          <rPr>
            <sz val="9"/>
            <color indexed="81"/>
            <rFont val="ＭＳ Ｐゴシック"/>
            <family val="3"/>
            <charset val="128"/>
          </rPr>
          <t xml:space="preserve">
</t>
        </r>
      </text>
    </commen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List>
</comments>
</file>

<file path=xl/comments15.xml><?xml version="1.0" encoding="utf-8"?>
<comments xmlns="http://schemas.openxmlformats.org/spreadsheetml/2006/main">
  <authors>
    <author>ws1568</author>
    <author>9006</author>
  </authors>
  <commentLis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 xml:space="preserve">SAJデータバンクに登録された学年が表示されます。
</t>
        </r>
        <r>
          <rPr>
            <sz val="9"/>
            <color indexed="81"/>
            <rFont val="ＭＳ Ｐゴシック"/>
            <family val="3"/>
            <charset val="128"/>
          </rPr>
          <t xml:space="preserve">
</t>
        </r>
      </text>
    </comment>
  </commentList>
</comments>
</file>

<file path=xl/comments16.xml><?xml version="1.0" encoding="utf-8"?>
<comments xmlns="http://schemas.openxmlformats.org/spreadsheetml/2006/main">
  <authors>
    <author>ws1568</author>
    <author>9006</author>
  </authors>
  <commentLis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 xml:space="preserve">SAJデータバンクに登録された学年が表示されます。
</t>
        </r>
        <r>
          <rPr>
            <sz val="9"/>
            <color indexed="81"/>
            <rFont val="ＭＳ Ｐゴシック"/>
            <family val="3"/>
            <charset val="128"/>
          </rPr>
          <t xml:space="preserve">
</t>
        </r>
      </text>
    </comment>
  </commentList>
</comments>
</file>

<file path=xl/comments17.xml><?xml version="1.0" encoding="utf-8"?>
<comments xmlns="http://schemas.openxmlformats.org/spreadsheetml/2006/main">
  <authors>
    <author>9006</author>
  </authors>
  <commentList>
    <comment ref="A19" authorId="0" shapeId="0">
      <text>
        <r>
          <rPr>
            <sz val="9"/>
            <color indexed="81"/>
            <rFont val="MS P ゴシック"/>
            <family val="3"/>
            <charset val="128"/>
          </rPr>
          <t xml:space="preserve">開催県枠のプラス３が自動でプラスされます。
</t>
        </r>
      </text>
    </comment>
  </commentList>
</comments>
</file>

<file path=xl/comments2.xml><?xml version="1.0" encoding="utf-8"?>
<comments xmlns="http://schemas.openxmlformats.org/spreadsheetml/2006/main">
  <authors>
    <author>ws1568</author>
    <author>WS17023</author>
  </authors>
  <commentList>
    <comment ref="A8" authorId="0" shapeId="0">
      <text>
        <r>
          <rPr>
            <b/>
            <sz val="9"/>
            <color indexed="81"/>
            <rFont val="ＭＳ Ｐゴシック"/>
            <family val="3"/>
            <charset val="128"/>
          </rPr>
          <t>大会期間中選手団に関する問い合わせ等の窓口となる代表者を記入してください。</t>
        </r>
        <r>
          <rPr>
            <sz val="9"/>
            <color indexed="81"/>
            <rFont val="ＭＳ Ｐゴシック"/>
            <family val="3"/>
            <charset val="128"/>
          </rPr>
          <t xml:space="preserve">
</t>
        </r>
      </text>
    </comment>
    <comment ref="A11" authorId="0" shapeId="0">
      <text>
        <r>
          <rPr>
            <b/>
            <sz val="9"/>
            <color indexed="81"/>
            <rFont val="ＭＳ Ｐゴシック"/>
            <family val="3"/>
            <charset val="128"/>
          </rPr>
          <t>選手団代表者の携帯電話番号は必ず記入してください。</t>
        </r>
        <r>
          <rPr>
            <sz val="9"/>
            <color indexed="81"/>
            <rFont val="ＭＳ Ｐゴシック"/>
            <family val="3"/>
            <charset val="128"/>
          </rPr>
          <t xml:space="preserve">
</t>
        </r>
      </text>
    </comment>
    <comment ref="F17" authorId="0" shapeId="0">
      <text>
        <r>
          <rPr>
            <b/>
            <sz val="9"/>
            <color indexed="81"/>
            <rFont val="ＭＳ Ｐゴシック"/>
            <family val="3"/>
            <charset val="128"/>
          </rPr>
          <t>スキー専門部長・専門委員長等都道府県高体連の役職を記載してください。</t>
        </r>
        <r>
          <rPr>
            <sz val="9"/>
            <color indexed="81"/>
            <rFont val="ＭＳ Ｐゴシック"/>
            <family val="3"/>
            <charset val="128"/>
          </rPr>
          <t xml:space="preserve">
</t>
        </r>
      </text>
    </comment>
    <comment ref="A28" authorId="0" shapeId="0">
      <text>
        <r>
          <rPr>
            <b/>
            <sz val="9"/>
            <color indexed="81"/>
            <rFont val="ＭＳ Ｐゴシック"/>
            <family val="3"/>
            <charset val="128"/>
          </rPr>
          <t>大会期間中競技に関する問い合わせの窓口となる各種目の代表監督を記入してください。なお、携帯電話番号を必ず記入してください。
SJ・NCの監督を兼務する場合は、どちらか一方に記入してください。</t>
        </r>
        <r>
          <rPr>
            <sz val="9"/>
            <color indexed="81"/>
            <rFont val="ＭＳ Ｐゴシック"/>
            <family val="3"/>
            <charset val="128"/>
          </rPr>
          <t xml:space="preserve">
</t>
        </r>
      </text>
    </comment>
    <comment ref="A41" authorId="1" shapeId="0">
      <text>
        <r>
          <rPr>
            <b/>
            <sz val="9"/>
            <color indexed="81"/>
            <rFont val="MS P ゴシック"/>
            <family val="3"/>
            <charset val="128"/>
          </rPr>
          <t>旗手については生徒氏名・学校名を記入してください。</t>
        </r>
      </text>
    </comment>
  </commentList>
</comments>
</file>

<file path=xl/comments3.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 xml:space="preserve">都道府県予選会により上位の選手から順番に記入してください。
</t>
        </r>
        <r>
          <rPr>
            <b/>
            <sz val="9"/>
            <color indexed="81"/>
            <rFont val="ＭＳ Ｐゴシック"/>
            <family val="3"/>
            <charset val="128"/>
          </rPr>
          <t xml:space="preserve">
</t>
        </r>
        <r>
          <rPr>
            <sz val="9"/>
            <color indexed="81"/>
            <rFont val="ＭＳ Ｐゴシック"/>
            <family val="3"/>
            <charset val="128"/>
          </rPr>
          <t xml:space="preserve">
</t>
        </r>
      </text>
    </comment>
    <comment ref="D11" authorId="0" shapeId="0">
      <text>
        <r>
          <rPr>
            <b/>
            <sz val="14"/>
            <color indexed="81"/>
            <rFont val="ＭＳ Ｐゴシック"/>
            <family val="3"/>
            <charset val="128"/>
          </rPr>
          <t xml:space="preserve">SAJ競技者管理番号(先頭の０を除く7桁の番号）を入力してください。選手氏名・学校名・学年が自動で表示されます。
</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t>
        </r>
        <r>
          <rPr>
            <b/>
            <u/>
            <sz val="14"/>
            <color indexed="81"/>
            <rFont val="ＭＳ Ｐゴシック"/>
            <family val="3"/>
            <charset val="128"/>
          </rPr>
          <t>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 ref="A30" authorId="0" shapeId="0">
      <text>
        <r>
          <rPr>
            <b/>
            <sz val="10"/>
            <color indexed="81"/>
            <rFont val="ＭＳ Ｐゴシック"/>
            <family val="3"/>
            <charset val="128"/>
          </rPr>
          <t>不足する場合は行を追加してください。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33" authorId="1" shapeId="0">
      <text>
        <r>
          <rPr>
            <b/>
            <sz val="10"/>
            <color indexed="81"/>
            <rFont val="MS P ゴシック"/>
            <family val="3"/>
            <charset val="128"/>
          </rPr>
          <t>不足する場合は、行を追加してください。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 xml:space="preserve">都道府県予選会により上位の選手から順番に記入してください。
</t>
        </r>
        <r>
          <rPr>
            <b/>
            <sz val="9"/>
            <color indexed="81"/>
            <rFont val="ＭＳ Ｐゴシック"/>
            <family val="3"/>
            <charset val="128"/>
          </rPr>
          <t xml:space="preserve">
</t>
        </r>
        <r>
          <rPr>
            <sz val="9"/>
            <color indexed="81"/>
            <rFont val="ＭＳ Ｐゴシック"/>
            <family val="3"/>
            <charset val="128"/>
          </rPr>
          <t xml:space="preserve">
</t>
        </r>
      </text>
    </comment>
    <comment ref="D11" authorId="0" shapeId="0">
      <text>
        <r>
          <rPr>
            <b/>
            <sz val="14"/>
            <color indexed="81"/>
            <rFont val="ＭＳ Ｐゴシック"/>
            <family val="3"/>
            <charset val="128"/>
          </rPr>
          <t xml:space="preserve">SAJ競技者管理番号(先頭の０を除く7桁の番号）を入力してください。選手氏名・学校名・学年が自動で表示されます。
</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 ref="A30" authorId="0" shapeId="0">
      <text>
        <r>
          <rPr>
            <b/>
            <sz val="10"/>
            <color indexed="81"/>
            <rFont val="ＭＳ Ｐゴシック"/>
            <family val="3"/>
            <charset val="128"/>
          </rPr>
          <t>不足する場合は行を追加してください。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33" authorId="1" shapeId="0">
      <text>
        <r>
          <rPr>
            <b/>
            <sz val="10"/>
            <color indexed="81"/>
            <rFont val="MS P ゴシック"/>
            <family val="3"/>
            <charset val="128"/>
          </rPr>
          <t>不足する場合は、行を追加してください。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 xml:space="preserve">都道府県予選会により上位の選手から順番に記入してください。
</t>
        </r>
        <r>
          <rPr>
            <b/>
            <sz val="9"/>
            <color indexed="81"/>
            <rFont val="ＭＳ Ｐゴシック"/>
            <family val="3"/>
            <charset val="128"/>
          </rPr>
          <t xml:space="preserve">
</t>
        </r>
        <r>
          <rPr>
            <sz val="9"/>
            <color indexed="81"/>
            <rFont val="ＭＳ Ｐゴシック"/>
            <family val="3"/>
            <charset val="128"/>
          </rPr>
          <t xml:space="preserve">
</t>
        </r>
      </text>
    </commen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 ref="A30" authorId="0" shapeId="0">
      <text>
        <r>
          <rPr>
            <b/>
            <sz val="10"/>
            <color indexed="81"/>
            <rFont val="ＭＳ Ｐゴシック"/>
            <family val="3"/>
            <charset val="128"/>
          </rPr>
          <t>不足する場合は行を追加してください。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33" authorId="1" shapeId="0">
      <text>
        <r>
          <rPr>
            <b/>
            <sz val="10"/>
            <color indexed="81"/>
            <rFont val="MS P ゴシック"/>
            <family val="3"/>
            <charset val="128"/>
          </rPr>
          <t>不足する場合は、行を追加してください。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 xml:space="preserve">都道府県予選会により上位の選手から順番に記入してください。
</t>
        </r>
        <r>
          <rPr>
            <b/>
            <sz val="9"/>
            <color indexed="81"/>
            <rFont val="ＭＳ Ｐゴシック"/>
            <family val="3"/>
            <charset val="128"/>
          </rPr>
          <t xml:space="preserve">
</t>
        </r>
        <r>
          <rPr>
            <sz val="9"/>
            <color indexed="81"/>
            <rFont val="ＭＳ Ｐゴシック"/>
            <family val="3"/>
            <charset val="128"/>
          </rPr>
          <t xml:space="preserve">
</t>
        </r>
      </text>
    </commen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 ref="A30" authorId="0" shapeId="0">
      <text>
        <r>
          <rPr>
            <b/>
            <sz val="10"/>
            <color indexed="81"/>
            <rFont val="ＭＳ Ｐゴシック"/>
            <family val="3"/>
            <charset val="128"/>
          </rPr>
          <t>不足する場合は行を追加してください。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33" authorId="1" shapeId="0">
      <text>
        <r>
          <rPr>
            <b/>
            <sz val="10"/>
            <color indexed="81"/>
            <rFont val="MS P ゴシック"/>
            <family val="3"/>
            <charset val="128"/>
          </rPr>
          <t>不足する場合は、行を追加してください。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各都道府県に与えられた仮出発番号はすべて記入してください。</t>
        </r>
        <r>
          <rPr>
            <sz val="9"/>
            <color indexed="81"/>
            <rFont val="ＭＳ Ｐゴシック"/>
            <family val="3"/>
            <charset val="128"/>
          </rPr>
          <t xml:space="preserve">
</t>
        </r>
      </text>
    </commen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14"/>
            <color indexed="81"/>
            <rFont val="ＭＳ Ｐゴシック"/>
            <family val="3"/>
            <charset val="128"/>
          </rPr>
          <t xml:space="preserve">
</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 ref="A30" authorId="0" shapeId="0">
      <text>
        <r>
          <rPr>
            <b/>
            <sz val="10"/>
            <color indexed="81"/>
            <rFont val="ＭＳ Ｐゴシック"/>
            <family val="3"/>
            <charset val="128"/>
          </rPr>
          <t>不足する場合は行を追加してください。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33" authorId="1" shapeId="0">
      <text>
        <r>
          <rPr>
            <b/>
            <sz val="10"/>
            <color indexed="81"/>
            <rFont val="MS P ゴシック"/>
            <family val="3"/>
            <charset val="128"/>
          </rPr>
          <t>不足する場合は、行を追加してください。</t>
        </r>
        <r>
          <rPr>
            <sz val="9"/>
            <color indexed="81"/>
            <rFont val="MS P ゴシック"/>
            <family val="3"/>
            <charset val="128"/>
          </rPr>
          <t xml:space="preserve">
</t>
        </r>
      </text>
    </comment>
  </commentList>
</comments>
</file>

<file path=xl/comments8.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各都道府県に与えられた仮出発番号はすべて記入してください。</t>
        </r>
        <r>
          <rPr>
            <sz val="9"/>
            <color indexed="81"/>
            <rFont val="ＭＳ Ｐゴシック"/>
            <family val="3"/>
            <charset val="128"/>
          </rPr>
          <t xml:space="preserve">
</t>
        </r>
      </text>
    </commen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 ref="A30" authorId="0" shapeId="0">
      <text>
        <r>
          <rPr>
            <b/>
            <sz val="10"/>
            <color indexed="81"/>
            <rFont val="ＭＳ Ｐゴシック"/>
            <family val="3"/>
            <charset val="128"/>
          </rPr>
          <t>不足する場合は行を追加してください。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33" authorId="1" shapeId="0">
      <text>
        <r>
          <rPr>
            <b/>
            <sz val="10"/>
            <color indexed="81"/>
            <rFont val="MS P ゴシック"/>
            <family val="3"/>
            <charset val="128"/>
          </rPr>
          <t>不足する場合は、行を追加してください。</t>
        </r>
        <r>
          <rPr>
            <sz val="9"/>
            <color indexed="81"/>
            <rFont val="MS P ゴシック"/>
            <family val="3"/>
            <charset val="128"/>
          </rPr>
          <t xml:space="preserve">
</t>
        </r>
      </text>
    </comment>
  </commentList>
</comments>
</file>

<file path=xl/comments9.xml><?xml version="1.0" encoding="utf-8"?>
<comments xmlns="http://schemas.openxmlformats.org/spreadsheetml/2006/main">
  <authors>
    <author>ws1568</author>
    <author>9006</author>
  </authors>
  <commentList>
    <comment ref="B11" authorId="0" shapeId="0">
      <text>
        <r>
          <rPr>
            <b/>
            <sz val="14"/>
            <color indexed="81"/>
            <rFont val="ＭＳ Ｐゴシック"/>
            <family val="3"/>
            <charset val="128"/>
          </rPr>
          <t>各都道府県に与えられた仮出発番号はすべて記入してください。</t>
        </r>
        <r>
          <rPr>
            <sz val="9"/>
            <color indexed="81"/>
            <rFont val="ＭＳ Ｐゴシック"/>
            <family val="3"/>
            <charset val="128"/>
          </rPr>
          <t xml:space="preserve">
</t>
        </r>
      </text>
    </comment>
    <comment ref="D11" authorId="0" shapeId="0">
      <text>
        <r>
          <rPr>
            <b/>
            <sz val="14"/>
            <color indexed="81"/>
            <rFont val="ＭＳ Ｐゴシック"/>
            <family val="3"/>
            <charset val="128"/>
          </rPr>
          <t>SAJ競技者管理番号(先頭の０を除く7桁の番号）を入力してください。選手氏名・学校名・学年が自動で表示されます。</t>
        </r>
        <r>
          <rPr>
            <sz val="9"/>
            <color indexed="81"/>
            <rFont val="ＭＳ Ｐゴシック"/>
            <family val="3"/>
            <charset val="128"/>
          </rPr>
          <t xml:space="preserve">
</t>
        </r>
      </text>
    </comment>
    <comment ref="E11" authorId="1" shapeId="0">
      <text>
        <r>
          <rPr>
            <b/>
            <sz val="14"/>
            <color indexed="81"/>
            <rFont val="MS P ゴシック"/>
            <family val="3"/>
            <charset val="128"/>
          </rPr>
          <t>SAJ競技者管理番号が入力されると、SAJデータバンクに登録された氏名が表示されます。氏名の漢字等に訂正がある場合は訂正してください。</t>
        </r>
        <r>
          <rPr>
            <b/>
            <u/>
            <sz val="14"/>
            <color indexed="81"/>
            <rFont val="MS P ゴシック"/>
            <family val="3"/>
            <charset val="128"/>
          </rPr>
          <t>その際、訂正が分かるようにセルに色を付けてください。</t>
        </r>
        <r>
          <rPr>
            <sz val="9"/>
            <color indexed="81"/>
            <rFont val="MS P ゴシック"/>
            <family val="3"/>
            <charset val="128"/>
          </rPr>
          <t xml:space="preserve">
</t>
        </r>
      </text>
    </comment>
    <comment ref="G11" authorId="0" shapeId="0">
      <text>
        <r>
          <rPr>
            <b/>
            <sz val="14"/>
            <color indexed="81"/>
            <rFont val="ＭＳ Ｐゴシック"/>
            <family val="3"/>
            <charset val="128"/>
          </rPr>
          <t>SAJ競技者管理番号が入力されると、学校名（高校・高等学校を除く）が表示されます。これはSAJデータバンクに登録された学校名を事務局で修正したものです。修正がある場合は修正し、それが分かるようにセルに色を付けてください。</t>
        </r>
      </text>
    </comment>
    <comment ref="H11" authorId="0" shapeId="0">
      <text>
        <r>
          <rPr>
            <b/>
            <sz val="14"/>
            <color indexed="81"/>
            <rFont val="ＭＳ Ｐゴシック"/>
            <family val="3"/>
            <charset val="128"/>
          </rPr>
          <t>SAJデータバンクに登録された学年が表示されます。
1校4名以上出場の場合は、学校対抗得点対象選手（3名）の学年には○が付いた学年を選択してください。</t>
        </r>
        <r>
          <rPr>
            <sz val="9"/>
            <color indexed="81"/>
            <rFont val="ＭＳ Ｐゴシック"/>
            <family val="3"/>
            <charset val="128"/>
          </rPr>
          <t xml:space="preserve">
</t>
        </r>
      </text>
    </comment>
    <comment ref="A30" authorId="0" shapeId="0">
      <text>
        <r>
          <rPr>
            <b/>
            <sz val="10"/>
            <color indexed="81"/>
            <rFont val="ＭＳ Ｐゴシック"/>
            <family val="3"/>
            <charset val="128"/>
          </rPr>
          <t>不足する場合は行を追加してください。</t>
        </r>
        <r>
          <rPr>
            <b/>
            <sz val="9"/>
            <color indexed="81"/>
            <rFont val="ＭＳ Ｐゴシック"/>
            <family val="3"/>
            <charset val="128"/>
          </rPr>
          <t xml:space="preserve">
</t>
        </r>
        <r>
          <rPr>
            <sz val="9"/>
            <color indexed="81"/>
            <rFont val="ＭＳ Ｐゴシック"/>
            <family val="3"/>
            <charset val="128"/>
          </rPr>
          <t xml:space="preserve">
</t>
        </r>
      </text>
    </comment>
    <comment ref="A33" authorId="1" shapeId="0">
      <text>
        <r>
          <rPr>
            <b/>
            <sz val="10"/>
            <color indexed="81"/>
            <rFont val="MS P ゴシック"/>
            <family val="3"/>
            <charset val="128"/>
          </rPr>
          <t>不足する場合は、行を追加してください。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<sst xmlns="http://schemas.openxmlformats.org/spreadsheetml/2006/main" count="11360" uniqueCount="4211">
  <si>
    <t>ｸﾞﾙｰﾌﾟ</t>
  </si>
  <si>
    <t>ＳＡＪ競技者管理番号</t>
    <rPh sb="3" eb="6">
      <t>キョウギシャ</t>
    </rPh>
    <rPh sb="6" eb="8">
      <t>カンリ</t>
    </rPh>
    <rPh sb="8" eb="10">
      <t>バンゴウ</t>
    </rPh>
    <phoneticPr fontId="4"/>
  </si>
  <si>
    <t>選　手　氏　名</t>
    <rPh sb="0" eb="1">
      <t>セン</t>
    </rPh>
    <rPh sb="2" eb="3">
      <t>テ</t>
    </rPh>
    <rPh sb="4" eb="5">
      <t>シ</t>
    </rPh>
    <rPh sb="6" eb="7">
      <t>メイ</t>
    </rPh>
    <phoneticPr fontId="4"/>
  </si>
  <si>
    <t>学　 校　 名</t>
    <rPh sb="0" eb="1">
      <t>ガク</t>
    </rPh>
    <rPh sb="3" eb="4">
      <t>コウ</t>
    </rPh>
    <rPh sb="6" eb="7">
      <t>メイ</t>
    </rPh>
    <phoneticPr fontId="4"/>
  </si>
  <si>
    <t>学　年</t>
    <rPh sb="0" eb="1">
      <t>ガク</t>
    </rPh>
    <rPh sb="2" eb="3">
      <t>トシ</t>
    </rPh>
    <phoneticPr fontId="4"/>
  </si>
  <si>
    <t>第１グループ</t>
    <rPh sb="0" eb="1">
      <t>ダイ</t>
    </rPh>
    <phoneticPr fontId="4"/>
  </si>
  <si>
    <t>第２グループ</t>
    <rPh sb="0" eb="1">
      <t>ダイ</t>
    </rPh>
    <phoneticPr fontId="4"/>
  </si>
  <si>
    <t>第３グループ</t>
    <rPh sb="0" eb="1">
      <t>ダイ</t>
    </rPh>
    <phoneticPr fontId="4"/>
  </si>
  <si>
    <t>第４グループ</t>
    <rPh sb="0" eb="1">
      <t>ダイ</t>
    </rPh>
    <phoneticPr fontId="4"/>
  </si>
  <si>
    <t>第５グループ</t>
    <rPh sb="0" eb="1">
      <t>ダイ</t>
    </rPh>
    <phoneticPr fontId="4"/>
  </si>
  <si>
    <t>第６グループ</t>
    <rPh sb="0" eb="1">
      <t>ダイ</t>
    </rPh>
    <phoneticPr fontId="4"/>
  </si>
  <si>
    <t>④</t>
    <phoneticPr fontId="4"/>
  </si>
  <si>
    <t>仮出発番号</t>
    <rPh sb="0" eb="1">
      <t>カリ</t>
    </rPh>
    <rPh sb="1" eb="3">
      <t>シュッパツ</t>
    </rPh>
    <rPh sb="3" eb="5">
      <t>バンゴウ</t>
    </rPh>
    <phoneticPr fontId="4"/>
  </si>
  <si>
    <t>学　校　名</t>
    <rPh sb="0" eb="1">
      <t>ガク</t>
    </rPh>
    <rPh sb="2" eb="3">
      <t>コウ</t>
    </rPh>
    <rPh sb="4" eb="5">
      <t>メイ</t>
    </rPh>
    <phoneticPr fontId="4"/>
  </si>
  <si>
    <t>学校名</t>
    <rPh sb="0" eb="2">
      <t>ガッコウ</t>
    </rPh>
    <rPh sb="2" eb="3">
      <t>メイ</t>
    </rPh>
    <phoneticPr fontId="4"/>
  </si>
  <si>
    <t>監督氏名</t>
    <rPh sb="0" eb="2">
      <t>カントク</t>
    </rPh>
    <rPh sb="2" eb="4">
      <t>シメイ</t>
    </rPh>
    <phoneticPr fontId="4"/>
  </si>
  <si>
    <t>前年度成績</t>
    <rPh sb="0" eb="3">
      <t>ゼンネンド</t>
    </rPh>
    <rPh sb="3" eb="5">
      <t>セイセキ</t>
    </rPh>
    <phoneticPr fontId="4"/>
  </si>
  <si>
    <t>前年度成績がある場合は必ず記入してください。</t>
    <rPh sb="0" eb="3">
      <t>ゼンネンド</t>
    </rPh>
    <rPh sb="3" eb="5">
      <t>セイセキ</t>
    </rPh>
    <rPh sb="8" eb="10">
      <t>バアイ</t>
    </rPh>
    <rPh sb="11" eb="12">
      <t>カナラ</t>
    </rPh>
    <rPh sb="13" eb="15">
      <t>キニュウ</t>
    </rPh>
    <phoneticPr fontId="4"/>
  </si>
  <si>
    <t>都道府県名</t>
    <phoneticPr fontId="4"/>
  </si>
  <si>
    <t>性　　別</t>
    <rPh sb="0" eb="1">
      <t>セイ</t>
    </rPh>
    <rPh sb="3" eb="4">
      <t>ベツ</t>
    </rPh>
    <phoneticPr fontId="4"/>
  </si>
  <si>
    <t>様式　３Ｎ</t>
    <phoneticPr fontId="4"/>
  </si>
  <si>
    <t>様式　３Ａ</t>
    <phoneticPr fontId="4"/>
  </si>
  <si>
    <t>様式　３Ｒ</t>
    <phoneticPr fontId="4"/>
  </si>
  <si>
    <t>都道府県出場枠</t>
    <rPh sb="0" eb="4">
      <t>トドウフケン</t>
    </rPh>
    <rPh sb="4" eb="7">
      <t>シュツジョウワク</t>
    </rPh>
    <phoneticPr fontId="4"/>
  </si>
  <si>
    <t>名</t>
    <rPh sb="0" eb="1">
      <t>メイ</t>
    </rPh>
    <phoneticPr fontId="4"/>
  </si>
  <si>
    <t>参加申込人数</t>
    <rPh sb="0" eb="2">
      <t>サンカ</t>
    </rPh>
    <rPh sb="2" eb="4">
      <t>モウシコミ</t>
    </rPh>
    <rPh sb="4" eb="6">
      <t>ニンズウ</t>
    </rPh>
    <phoneticPr fontId="4"/>
  </si>
  <si>
    <t>参加申込チーム数と都道府県出場枠を記入してください.</t>
    <rPh sb="0" eb="2">
      <t>サンカ</t>
    </rPh>
    <rPh sb="2" eb="4">
      <t>モウシコミ</t>
    </rPh>
    <rPh sb="7" eb="8">
      <t>カズ</t>
    </rPh>
    <rPh sb="9" eb="13">
      <t>トドウフケン</t>
    </rPh>
    <rPh sb="13" eb="15">
      <t>シュツジョウ</t>
    </rPh>
    <rPh sb="15" eb="16">
      <t>ワク</t>
    </rPh>
    <rPh sb="17" eb="19">
      <t>キニュウ</t>
    </rPh>
    <phoneticPr fontId="4"/>
  </si>
  <si>
    <t>参加申込チーム数</t>
    <rPh sb="0" eb="2">
      <t>サンカ</t>
    </rPh>
    <rPh sb="2" eb="4">
      <t>モウシコミ</t>
    </rPh>
    <rPh sb="7" eb="8">
      <t>カズ</t>
    </rPh>
    <phoneticPr fontId="4"/>
  </si>
  <si>
    <t>都道府県出場枠と参加申込人数（海外特枠選手は含まず）を記入してください。</t>
    <rPh sb="0" eb="4">
      <t>トドウフケン</t>
    </rPh>
    <rPh sb="4" eb="6">
      <t>シュツジョウ</t>
    </rPh>
    <rPh sb="6" eb="7">
      <t>ワク</t>
    </rPh>
    <rPh sb="8" eb="10">
      <t>サンカ</t>
    </rPh>
    <rPh sb="10" eb="12">
      <t>モウシコミ</t>
    </rPh>
    <rPh sb="12" eb="13">
      <t>ニン</t>
    </rPh>
    <rPh sb="13" eb="14">
      <t>カズ</t>
    </rPh>
    <rPh sb="15" eb="17">
      <t>カイガイ</t>
    </rPh>
    <rPh sb="17" eb="18">
      <t>トク</t>
    </rPh>
    <rPh sb="18" eb="19">
      <t>ワク</t>
    </rPh>
    <rPh sb="19" eb="21">
      <t>センシュ</t>
    </rPh>
    <rPh sb="22" eb="23">
      <t>フク</t>
    </rPh>
    <rPh sb="27" eb="29">
      <t>キニュウ</t>
    </rPh>
    <phoneticPr fontId="4"/>
  </si>
  <si>
    <t>《　ア　ル　ペ　ン　》</t>
    <phoneticPr fontId="4"/>
  </si>
  <si>
    <t>《　ア　ル　ペ　ン　》</t>
    <phoneticPr fontId="4"/>
  </si>
  <si>
    <t>男　子</t>
  </si>
  <si>
    <t>女　子</t>
  </si>
  <si>
    <t>ジャイアントスラローム</t>
  </si>
  <si>
    <t>スペシャルジャンプ</t>
  </si>
  <si>
    <t>学校名</t>
  </si>
  <si>
    <t>様式　２</t>
    <phoneticPr fontId="4"/>
  </si>
  <si>
    <t>都道府県名</t>
    <rPh sb="0" eb="4">
      <t>トドウフケン</t>
    </rPh>
    <rPh sb="4" eb="5">
      <t>メイ</t>
    </rPh>
    <phoneticPr fontId="4"/>
  </si>
  <si>
    <t>選手団代表者</t>
    <rPh sb="0" eb="3">
      <t>フ    リ</t>
    </rPh>
    <rPh sb="3" eb="6">
      <t>ガ    ナ</t>
    </rPh>
    <phoneticPr fontId="4" alignment="center"/>
  </si>
  <si>
    <t>役職名</t>
    <rPh sb="0" eb="3">
      <t>ヤクショクメイ</t>
    </rPh>
    <phoneticPr fontId="4"/>
  </si>
  <si>
    <t>連絡先</t>
    <rPh sb="0" eb="3">
      <t>レンラクサキ</t>
    </rPh>
    <phoneticPr fontId="4"/>
  </si>
  <si>
    <t>携帯</t>
    <rPh sb="0" eb="2">
      <t>ケイタイ</t>
    </rPh>
    <phoneticPr fontId="4"/>
  </si>
  <si>
    <t>Ｅ‐Mail</t>
    <phoneticPr fontId="4"/>
  </si>
  <si>
    <t>役　職</t>
    <rPh sb="0" eb="1">
      <t>エキ</t>
    </rPh>
    <rPh sb="2" eb="3">
      <t>ショク</t>
    </rPh>
    <phoneticPr fontId="4"/>
  </si>
  <si>
    <t>氏　　名</t>
    <rPh sb="0" eb="1">
      <t>フリ</t>
    </rPh>
    <rPh sb="3" eb="4">
      <t>ガナ</t>
    </rPh>
    <phoneticPr fontId="4"/>
  </si>
  <si>
    <t>団　長</t>
    <rPh sb="0" eb="1">
      <t>ダン</t>
    </rPh>
    <rPh sb="2" eb="3">
      <t>チョウ</t>
    </rPh>
    <phoneticPr fontId="4"/>
  </si>
  <si>
    <t>副団長</t>
    <rPh sb="0" eb="3">
      <t>フクダンチョウ</t>
    </rPh>
    <phoneticPr fontId="4"/>
  </si>
  <si>
    <t>総監督</t>
    <rPh sb="0" eb="3">
      <t>ソウカントク</t>
    </rPh>
    <phoneticPr fontId="4"/>
  </si>
  <si>
    <t>総　務</t>
    <rPh sb="0" eb="1">
      <t>フサ</t>
    </rPh>
    <rPh sb="2" eb="3">
      <t>ツトム</t>
    </rPh>
    <phoneticPr fontId="4"/>
  </si>
  <si>
    <t>学校名及び連絡先</t>
    <rPh sb="0" eb="2">
      <t>ガッコウ</t>
    </rPh>
    <rPh sb="2" eb="3">
      <t>メイ</t>
    </rPh>
    <rPh sb="3" eb="4">
      <t>オヨ</t>
    </rPh>
    <rPh sb="5" eb="8">
      <t>レンラクサキ</t>
    </rPh>
    <phoneticPr fontId="4"/>
  </si>
  <si>
    <t>AL</t>
    <phoneticPr fontId="4"/>
  </si>
  <si>
    <t>携　帯</t>
    <rPh sb="0" eb="1">
      <t>タズサ</t>
    </rPh>
    <rPh sb="2" eb="3">
      <t>オビ</t>
    </rPh>
    <phoneticPr fontId="4"/>
  </si>
  <si>
    <t>CC</t>
    <phoneticPr fontId="4"/>
  </si>
  <si>
    <t>SJ</t>
    <phoneticPr fontId="4"/>
  </si>
  <si>
    <t>NC</t>
    <phoneticPr fontId="4"/>
  </si>
  <si>
    <t>様式　２</t>
  </si>
  <si>
    <t>様式　１</t>
    <phoneticPr fontId="4"/>
  </si>
  <si>
    <t>年</t>
    <rPh sb="0" eb="1">
      <t>ネン</t>
    </rPh>
    <phoneticPr fontId="9"/>
  </si>
  <si>
    <t>月</t>
    <rPh sb="0" eb="1">
      <t>ツキ</t>
    </rPh>
    <phoneticPr fontId="9"/>
  </si>
  <si>
    <t>日</t>
    <rPh sb="0" eb="1">
      <t>ヒ</t>
    </rPh>
    <phoneticPr fontId="9"/>
  </si>
  <si>
    <t>御中</t>
    <rPh sb="0" eb="2">
      <t>オンチュウ</t>
    </rPh>
    <phoneticPr fontId="4"/>
  </si>
  <si>
    <t>高等学校体育連盟</t>
    <rPh sb="0" eb="2">
      <t>コウトウ</t>
    </rPh>
    <rPh sb="2" eb="4">
      <t>ガッコウ</t>
    </rPh>
    <rPh sb="4" eb="6">
      <t>タイイク</t>
    </rPh>
    <rPh sb="6" eb="8">
      <t>レンメイ</t>
    </rPh>
    <phoneticPr fontId="4"/>
  </si>
  <si>
    <t>会長</t>
    <rPh sb="0" eb="1">
      <t>カイ</t>
    </rPh>
    <rPh sb="1" eb="2">
      <t>チョウ</t>
    </rPh>
    <phoneticPr fontId="4"/>
  </si>
  <si>
    <t>①申込責任者</t>
    <rPh sb="1" eb="3">
      <t>モウシコミ</t>
    </rPh>
    <rPh sb="3" eb="6">
      <t>セキニンシャ</t>
    </rPh>
    <phoneticPr fontId="4"/>
  </si>
  <si>
    <t>氏　名</t>
    <rPh sb="0" eb="1">
      <t>フリ</t>
    </rPh>
    <rPh sb="2" eb="3">
      <t>ガナ</t>
    </rPh>
    <phoneticPr fontId="4"/>
  </si>
  <si>
    <t>②送付書類内訳</t>
    <rPh sb="1" eb="3">
      <t>ソウフ</t>
    </rPh>
    <rPh sb="3" eb="5">
      <t>ショルイ</t>
    </rPh>
    <rPh sb="5" eb="7">
      <t>ウチワケ</t>
    </rPh>
    <phoneticPr fontId="4"/>
  </si>
  <si>
    <t>部</t>
    <rPh sb="0" eb="1">
      <t>ブ</t>
    </rPh>
    <phoneticPr fontId="4"/>
  </si>
  <si>
    <t>様式　３Ａ</t>
    <rPh sb="0" eb="2">
      <t>ヨウシキ</t>
    </rPh>
    <phoneticPr fontId="4"/>
  </si>
  <si>
    <t>都道府県別リレー参加申込書（男女別）</t>
    <rPh sb="0" eb="4">
      <t>トドウフケン</t>
    </rPh>
    <rPh sb="4" eb="5">
      <t>ベツ</t>
    </rPh>
    <rPh sb="8" eb="10">
      <t>サンカ</t>
    </rPh>
    <rPh sb="10" eb="13">
      <t>モウシコミショ</t>
    </rPh>
    <rPh sb="14" eb="16">
      <t>ダンジョ</t>
    </rPh>
    <rPh sb="16" eb="17">
      <t>ベツ</t>
    </rPh>
    <phoneticPr fontId="9" alignment="center"/>
  </si>
  <si>
    <t>学校別出場認知書（男女別）</t>
    <rPh sb="0" eb="2">
      <t>ガッコウ</t>
    </rPh>
    <rPh sb="2" eb="3">
      <t>ベツ</t>
    </rPh>
    <rPh sb="3" eb="5">
      <t>シュツジョウ</t>
    </rPh>
    <rPh sb="5" eb="7">
      <t>ニンチ</t>
    </rPh>
    <rPh sb="7" eb="8">
      <t>ショ</t>
    </rPh>
    <rPh sb="9" eb="11">
      <t>ダンジョ</t>
    </rPh>
    <rPh sb="11" eb="12">
      <t>ベツ</t>
    </rPh>
    <phoneticPr fontId="4"/>
  </si>
  <si>
    <t>都道府県選手団宿泊申込書</t>
    <rPh sb="0" eb="4">
      <t>トドウフケン</t>
    </rPh>
    <rPh sb="4" eb="7">
      <t>センシュダン</t>
    </rPh>
    <rPh sb="7" eb="9">
      <t>シュクハク</t>
    </rPh>
    <rPh sb="9" eb="11">
      <t>モウシコミ</t>
    </rPh>
    <rPh sb="11" eb="12">
      <t>ショ</t>
    </rPh>
    <phoneticPr fontId="4"/>
  </si>
  <si>
    <t>学校別宿泊申込書</t>
    <rPh sb="0" eb="2">
      <t>ガッコウ</t>
    </rPh>
    <rPh sb="2" eb="3">
      <t>ベツ</t>
    </rPh>
    <rPh sb="3" eb="5">
      <t>シュクハク</t>
    </rPh>
    <rPh sb="5" eb="8">
      <t>モウシコミショ</t>
    </rPh>
    <phoneticPr fontId="4"/>
  </si>
  <si>
    <t>都道府県役員宿泊申込書</t>
    <rPh sb="0" eb="4">
      <t>トドウフケン</t>
    </rPh>
    <rPh sb="4" eb="6">
      <t>ヤクイン</t>
    </rPh>
    <rPh sb="6" eb="8">
      <t>シュクハク</t>
    </rPh>
    <rPh sb="8" eb="10">
      <t>モウシコミ</t>
    </rPh>
    <rPh sb="10" eb="11">
      <t>ショ</t>
    </rPh>
    <phoneticPr fontId="4"/>
  </si>
  <si>
    <t>視察申請及び宿泊申込書</t>
    <rPh sb="0" eb="2">
      <t>シサツ</t>
    </rPh>
    <rPh sb="2" eb="4">
      <t>シンセイ</t>
    </rPh>
    <rPh sb="4" eb="5">
      <t>オヨ</t>
    </rPh>
    <rPh sb="6" eb="8">
      <t>シュクハク</t>
    </rPh>
    <rPh sb="8" eb="11">
      <t>モウシコミショ</t>
    </rPh>
    <phoneticPr fontId="4"/>
  </si>
  <si>
    <t>③送金明細</t>
    <rPh sb="1" eb="3">
      <t>ソウキン</t>
    </rPh>
    <rPh sb="3" eb="5">
      <t>メイサイ</t>
    </rPh>
    <phoneticPr fontId="4"/>
  </si>
  <si>
    <t>種　　別</t>
    <rPh sb="0" eb="1">
      <t>タネ</t>
    </rPh>
    <rPh sb="3" eb="4">
      <t>ベツ</t>
    </rPh>
    <phoneticPr fontId="4"/>
  </si>
  <si>
    <t>内　　訳</t>
    <rPh sb="0" eb="1">
      <t>ウチ</t>
    </rPh>
    <rPh sb="3" eb="4">
      <t>ヤク</t>
    </rPh>
    <phoneticPr fontId="4"/>
  </si>
  <si>
    <t>小　計</t>
    <rPh sb="0" eb="1">
      <t>ショウ</t>
    </rPh>
    <rPh sb="2" eb="3">
      <t>ケイ</t>
    </rPh>
    <phoneticPr fontId="4"/>
  </si>
  <si>
    <t>金　額</t>
    <rPh sb="0" eb="1">
      <t>キン</t>
    </rPh>
    <rPh sb="2" eb="3">
      <t>ガク</t>
    </rPh>
    <phoneticPr fontId="4"/>
  </si>
  <si>
    <t>参　加　料</t>
    <rPh sb="0" eb="1">
      <t>サン</t>
    </rPh>
    <rPh sb="2" eb="3">
      <t>カ</t>
    </rPh>
    <rPh sb="4" eb="5">
      <t>リョウ</t>
    </rPh>
    <phoneticPr fontId="4"/>
  </si>
  <si>
    <t>円</t>
    <rPh sb="0" eb="1">
      <t>エン</t>
    </rPh>
    <phoneticPr fontId="4"/>
  </si>
  <si>
    <t>様式　３Ｎ</t>
    <phoneticPr fontId="4"/>
  </si>
  <si>
    <t>《　ノ　ル　デ　ィ　ッ　ク　》</t>
    <phoneticPr fontId="4"/>
  </si>
  <si>
    <t>《　ノ　ル　デ　ィ　ッ　ク　》</t>
    <phoneticPr fontId="4"/>
  </si>
  <si>
    <t>《　ノ　ル　デ　ィ　ッ　ク　》</t>
    <phoneticPr fontId="4"/>
  </si>
  <si>
    <t>様式　３Ｎ</t>
    <phoneticPr fontId="4"/>
  </si>
  <si>
    <t>《　ノ　ル　デ　ィ　ッ　ク　》</t>
    <phoneticPr fontId="4"/>
  </si>
  <si>
    <t>チーム</t>
    <phoneticPr fontId="4"/>
  </si>
  <si>
    <t>チーム</t>
    <phoneticPr fontId="4"/>
  </si>
  <si>
    <t>役職名(都道府県高体連）</t>
    <rPh sb="0" eb="1">
      <t>エキ</t>
    </rPh>
    <rPh sb="1" eb="2">
      <t>ショク</t>
    </rPh>
    <rPh sb="2" eb="3">
      <t>メイ</t>
    </rPh>
    <rPh sb="4" eb="8">
      <t>トドウフケン</t>
    </rPh>
    <rPh sb="8" eb="9">
      <t>コウ</t>
    </rPh>
    <rPh sb="9" eb="10">
      <t>タイ</t>
    </rPh>
    <rPh sb="10" eb="11">
      <t>レン</t>
    </rPh>
    <phoneticPr fontId="4"/>
  </si>
  <si>
    <t>E-mail</t>
    <phoneticPr fontId="4"/>
  </si>
  <si>
    <t>№</t>
    <phoneticPr fontId="4"/>
  </si>
  <si>
    <t>都道府県名</t>
    <phoneticPr fontId="4"/>
  </si>
  <si>
    <t>都道府県名</t>
    <phoneticPr fontId="4"/>
  </si>
  <si>
    <t>チーム</t>
    <phoneticPr fontId="4"/>
  </si>
  <si>
    <t>チーム</t>
    <phoneticPr fontId="4"/>
  </si>
  <si>
    <t>《　ノ　ル　デ　ィ　ッ　ク　》</t>
    <phoneticPr fontId="4"/>
  </si>
  <si>
    <t>都道府県名</t>
    <phoneticPr fontId="4"/>
  </si>
  <si>
    <t>様式　３Ｎ</t>
    <phoneticPr fontId="4"/>
  </si>
  <si>
    <t>E-mail</t>
    <phoneticPr fontId="4"/>
  </si>
  <si>
    <t>このことについて、下記のとおり関係書類を添えて申込みいたします。</t>
    <rPh sb="9" eb="11">
      <t>カキ</t>
    </rPh>
    <rPh sb="15" eb="17">
      <t>カンケイ</t>
    </rPh>
    <rPh sb="17" eb="19">
      <t>ショルイ</t>
    </rPh>
    <rPh sb="20" eb="21">
      <t>ソ</t>
    </rPh>
    <rPh sb="23" eb="25">
      <t>モウシコ</t>
    </rPh>
    <phoneticPr fontId="4"/>
  </si>
  <si>
    <t>〒</t>
    <phoneticPr fontId="4"/>
  </si>
  <si>
    <t>TEL</t>
    <phoneticPr fontId="4"/>
  </si>
  <si>
    <t>FAX</t>
    <phoneticPr fontId="4"/>
  </si>
  <si>
    <t>E-Mail</t>
    <phoneticPr fontId="4"/>
  </si>
  <si>
    <t>様式　１</t>
    <phoneticPr fontId="4"/>
  </si>
  <si>
    <t>様式　３Ｎ</t>
    <phoneticPr fontId="4"/>
  </si>
  <si>
    <t>様式　３Ｒ</t>
    <phoneticPr fontId="4"/>
  </si>
  <si>
    <t>様式　４</t>
    <phoneticPr fontId="9" alignment="center"/>
  </si>
  <si>
    <t>様式　５</t>
    <phoneticPr fontId="9" alignment="center"/>
  </si>
  <si>
    <t>様式　６</t>
    <phoneticPr fontId="9" alignment="center"/>
  </si>
  <si>
    <t>様式　７</t>
    <phoneticPr fontId="9" alignment="center"/>
  </si>
  <si>
    <t>様式　８</t>
    <phoneticPr fontId="4"/>
  </si>
  <si>
    <t>都道府県選手団役員編成表</t>
    <rPh sb="0" eb="4">
      <t>トドウフケン</t>
    </rPh>
    <rPh sb="4" eb="7">
      <t>センシュダン</t>
    </rPh>
    <rPh sb="7" eb="9">
      <t>ヤクイン</t>
    </rPh>
    <rPh sb="9" eb="11">
      <t>ヘンセイ</t>
    </rPh>
    <rPh sb="11" eb="12">
      <t>ヒョウ</t>
    </rPh>
    <phoneticPr fontId="9" alignment="center"/>
  </si>
  <si>
    <t>リレー男子（8,000円）</t>
    <rPh sb="3" eb="5">
      <t>ダンシ</t>
    </rPh>
    <rPh sb="11" eb="12">
      <t>エン</t>
    </rPh>
    <phoneticPr fontId="9" alignment="center"/>
  </si>
  <si>
    <t>リレー女子（6,000円）</t>
    <rPh sb="3" eb="5">
      <t>ジョシ</t>
    </rPh>
    <rPh sb="11" eb="12">
      <t>エン</t>
    </rPh>
    <phoneticPr fontId="9" alignment="center"/>
  </si>
  <si>
    <t>ﾁｰﾑ</t>
    <phoneticPr fontId="9" alignment="center"/>
  </si>
  <si>
    <t>都道府県別参加チーム数</t>
    <rPh sb="0" eb="4">
      <t>トドウフケン</t>
    </rPh>
    <rPh sb="4" eb="5">
      <t>ベツ</t>
    </rPh>
    <rPh sb="5" eb="7">
      <t>サンカ</t>
    </rPh>
    <rPh sb="10" eb="11">
      <t>スウ</t>
    </rPh>
    <phoneticPr fontId="9" alignment="center"/>
  </si>
  <si>
    <t>男子は６名以内で記入してください。</t>
    <rPh sb="0" eb="2">
      <t>ダンシ</t>
    </rPh>
    <rPh sb="4" eb="5">
      <t>メイ</t>
    </rPh>
    <rPh sb="5" eb="7">
      <t>イナイ</t>
    </rPh>
    <rPh sb="8" eb="10">
      <t>キニュウ</t>
    </rPh>
    <phoneticPr fontId="4"/>
  </si>
  <si>
    <t>クラシカル10km</t>
    <phoneticPr fontId="4"/>
  </si>
  <si>
    <t>クラシカル5km</t>
    <phoneticPr fontId="4"/>
  </si>
  <si>
    <t>女　子</t>
    <rPh sb="0" eb="1">
      <t>オンナ</t>
    </rPh>
    <phoneticPr fontId="4"/>
  </si>
  <si>
    <t>スラローム</t>
    <phoneticPr fontId="4"/>
  </si>
  <si>
    <t>第４グループから第３・第２・第１グループの順に、都道府県ランキング上位の選手から順番に記入してください。　　</t>
    <rPh sb="0" eb="1">
      <t>ダイ</t>
    </rPh>
    <rPh sb="8" eb="9">
      <t>ダイ</t>
    </rPh>
    <rPh sb="11" eb="12">
      <t>ダイ</t>
    </rPh>
    <rPh sb="14" eb="15">
      <t>ダイ</t>
    </rPh>
    <rPh sb="21" eb="22">
      <t>ジュン</t>
    </rPh>
    <rPh sb="24" eb="28">
      <t>トドウフケン</t>
    </rPh>
    <rPh sb="33" eb="35">
      <t>ジョウイ</t>
    </rPh>
    <rPh sb="36" eb="38">
      <t>センシュ</t>
    </rPh>
    <rPh sb="40" eb="42">
      <t>ジュンバン</t>
    </rPh>
    <rPh sb="43" eb="45">
      <t>キニュウ</t>
    </rPh>
    <phoneticPr fontId="4"/>
  </si>
  <si>
    <t>各都道府県に与えられた仮出発番号は、必ずすべて記入してください。 　</t>
    <rPh sb="0" eb="1">
      <t>カク</t>
    </rPh>
    <rPh sb="1" eb="5">
      <t>トドウフケン</t>
    </rPh>
    <rPh sb="6" eb="7">
      <t>アタ</t>
    </rPh>
    <rPh sb="11" eb="12">
      <t>カリ</t>
    </rPh>
    <rPh sb="12" eb="14">
      <t>シュッパツ</t>
    </rPh>
    <rPh sb="14" eb="16">
      <t>バンゴウ</t>
    </rPh>
    <rPh sb="18" eb="19">
      <t>カナラ</t>
    </rPh>
    <rPh sb="23" eb="25">
      <t>キニュウ</t>
    </rPh>
    <phoneticPr fontId="4"/>
  </si>
  <si>
    <t>フリー10km</t>
    <phoneticPr fontId="4"/>
  </si>
  <si>
    <t>フリー5km</t>
    <phoneticPr fontId="4"/>
  </si>
  <si>
    <t>種目別　　　代表監督</t>
    <rPh sb="0" eb="2">
      <t>シュモク</t>
    </rPh>
    <rPh sb="2" eb="3">
      <t>ベツ</t>
    </rPh>
    <rPh sb="6" eb="8">
      <t>ダイヒョウ</t>
    </rPh>
    <rPh sb="8" eb="10">
      <t>カントク</t>
    </rPh>
    <phoneticPr fontId="4"/>
  </si>
  <si>
    <t>印</t>
    <rPh sb="0" eb="1">
      <t>イン</t>
    </rPh>
    <phoneticPr fontId="9" alignment="center"/>
  </si>
  <si>
    <t>数字を入れる</t>
    <rPh sb="0" eb="2">
      <t>スウジ</t>
    </rPh>
    <rPh sb="3" eb="4">
      <t>イ</t>
    </rPh>
    <phoneticPr fontId="9" alignment="center"/>
  </si>
  <si>
    <t>都道府県予選会公式成績（リザルト）</t>
    <rPh sb="0" eb="4">
      <t>トドウフケン</t>
    </rPh>
    <rPh sb="4" eb="7">
      <t>ヨセンカイ</t>
    </rPh>
    <rPh sb="7" eb="9">
      <t>コウシキ</t>
    </rPh>
    <rPh sb="9" eb="11">
      <t>セイセキ</t>
    </rPh>
    <phoneticPr fontId="4"/>
  </si>
  <si>
    <t>ランキング
（予選順位）</t>
    <rPh sb="7" eb="9">
      <t>ヨセン</t>
    </rPh>
    <rPh sb="9" eb="11">
      <t>ジュンイ</t>
    </rPh>
    <phoneticPr fontId="4"/>
  </si>
  <si>
    <t>ノルディック コンバインド</t>
    <phoneticPr fontId="4"/>
  </si>
  <si>
    <t>女子スペシャルジャンプ
（公開競技）</t>
    <rPh sb="0" eb="2">
      <t>ジョシ</t>
    </rPh>
    <rPh sb="13" eb="15">
      <t>コウカイ</t>
    </rPh>
    <rPh sb="15" eb="17">
      <t>キョウギ</t>
    </rPh>
    <phoneticPr fontId="4"/>
  </si>
  <si>
    <t>様式　３Ｎ（公開）</t>
    <rPh sb="6" eb="8">
      <t>コウカイ</t>
    </rPh>
    <phoneticPr fontId="4"/>
  </si>
  <si>
    <t>都道府県コード</t>
    <rPh sb="0" eb="4">
      <t>トドウフケン</t>
    </rPh>
    <phoneticPr fontId="9" alignment="center"/>
  </si>
  <si>
    <t>種　　　目</t>
    <rPh sb="0" eb="1">
      <t>タネ</t>
    </rPh>
    <rPh sb="4" eb="5">
      <t>メ</t>
    </rPh>
    <phoneticPr fontId="4"/>
  </si>
  <si>
    <t>令和</t>
    <rPh sb="0" eb="1">
      <t>レイ</t>
    </rPh>
    <rPh sb="1" eb="2">
      <t>ワ</t>
    </rPh>
    <phoneticPr fontId="9"/>
  </si>
  <si>
    <t>女子ノルディックコンバインド
（公開競技）</t>
    <rPh sb="0" eb="2">
      <t>ジョシ</t>
    </rPh>
    <rPh sb="16" eb="18">
      <t>コウカイ</t>
    </rPh>
    <rPh sb="18" eb="20">
      <t>キョウギ</t>
    </rPh>
    <phoneticPr fontId="4"/>
  </si>
  <si>
    <t>プログラム代（1,000円）</t>
    <rPh sb="5" eb="6">
      <t>ダイ</t>
    </rPh>
    <rPh sb="12" eb="13">
      <t>エン</t>
    </rPh>
    <phoneticPr fontId="4"/>
  </si>
  <si>
    <t>アルペン種目別参加申込書（男女別）</t>
    <rPh sb="4" eb="6">
      <t>シュモク</t>
    </rPh>
    <rPh sb="6" eb="7">
      <t>ベツ</t>
    </rPh>
    <rPh sb="7" eb="9">
      <t>サンカ</t>
    </rPh>
    <rPh sb="9" eb="12">
      <t>モウシコミショ</t>
    </rPh>
    <rPh sb="13" eb="15">
      <t>ダンジョ</t>
    </rPh>
    <rPh sb="15" eb="16">
      <t>ベツ</t>
    </rPh>
    <phoneticPr fontId="4"/>
  </si>
  <si>
    <t>ﾉﾙﾃﾞｨｯｸ種目別参加申込書（男女別）及び女子公開競技参加申込書</t>
    <rPh sb="7" eb="9">
      <t>シュモク</t>
    </rPh>
    <rPh sb="9" eb="10">
      <t>ベツ</t>
    </rPh>
    <rPh sb="10" eb="12">
      <t>サンカ</t>
    </rPh>
    <rPh sb="12" eb="14">
      <t>モウシコミ</t>
    </rPh>
    <rPh sb="14" eb="15">
      <t>ショ</t>
    </rPh>
    <rPh sb="16" eb="18">
      <t>ダンジョ</t>
    </rPh>
    <rPh sb="18" eb="19">
      <t>ベツ</t>
    </rPh>
    <rPh sb="20" eb="21">
      <t>オヨ</t>
    </rPh>
    <phoneticPr fontId="4"/>
  </si>
  <si>
    <t>様式　９</t>
  </si>
  <si>
    <t>都道府県選手団役員編成表</t>
    <rPh sb="0" eb="4">
      <t>トドウフケン</t>
    </rPh>
    <rPh sb="4" eb="7">
      <t>センシュダン</t>
    </rPh>
    <rPh sb="7" eb="9">
      <t>ヤクイン</t>
    </rPh>
    <rPh sb="9" eb="11">
      <t>ヘンセイ</t>
    </rPh>
    <rPh sb="11" eb="12">
      <t>ヒョウ</t>
    </rPh>
    <phoneticPr fontId="4"/>
  </si>
  <si>
    <t>種目</t>
    <rPh sb="0" eb="2">
      <t>シュモク</t>
    </rPh>
    <phoneticPr fontId="9" alignment="center"/>
  </si>
  <si>
    <t>都道府県別参加種目総数</t>
    <rPh sb="0" eb="4">
      <t>トドウフケン</t>
    </rPh>
    <rPh sb="4" eb="5">
      <t>ベツ</t>
    </rPh>
    <rPh sb="5" eb="7">
      <t>サンカ</t>
    </rPh>
    <rPh sb="7" eb="9">
      <t>シュモク</t>
    </rPh>
    <rPh sb="9" eb="11">
      <t>ソウスウ</t>
    </rPh>
    <phoneticPr fontId="9" alignment="center"/>
  </si>
  <si>
    <t>TEL</t>
    <phoneticPr fontId="4"/>
  </si>
  <si>
    <t>　　　　　　種　目　別　参　加　申　込　書　</t>
    <rPh sb="6" eb="7">
      <t>タネ</t>
    </rPh>
    <rPh sb="8" eb="9">
      <t>メ</t>
    </rPh>
    <rPh sb="20" eb="21">
      <t>ショ</t>
    </rPh>
    <phoneticPr fontId="4"/>
  </si>
  <si>
    <t xml:space="preserve"> 　　　　　都　道　府　県　別　リ レ ー 　参　加　申　込　書</t>
    <rPh sb="6" eb="7">
      <t>ミヤコ</t>
    </rPh>
    <rPh sb="8" eb="9">
      <t>ミチ</t>
    </rPh>
    <rPh sb="10" eb="11">
      <t>フ</t>
    </rPh>
    <rPh sb="12" eb="13">
      <t>ケン</t>
    </rPh>
    <rPh sb="14" eb="15">
      <t>ベツ</t>
    </rPh>
    <rPh sb="31" eb="32">
      <t>ショ</t>
    </rPh>
    <phoneticPr fontId="4"/>
  </si>
  <si>
    <t>　　　　　 都　道　府　県　別　リ レ ー 　参　加　申　込　書</t>
    <rPh sb="6" eb="7">
      <t>ミヤコ</t>
    </rPh>
    <rPh sb="8" eb="9">
      <t>ミチ</t>
    </rPh>
    <rPh sb="10" eb="11">
      <t>フ</t>
    </rPh>
    <rPh sb="12" eb="13">
      <t>ケン</t>
    </rPh>
    <rPh sb="14" eb="15">
      <t>ベツ</t>
    </rPh>
    <rPh sb="31" eb="32">
      <t>ショ</t>
    </rPh>
    <phoneticPr fontId="4"/>
  </si>
  <si>
    <t>都道府県コード</t>
    <phoneticPr fontId="4"/>
  </si>
  <si>
    <t>開会式</t>
    <rPh sb="0" eb="2">
      <t>カイカイ</t>
    </rPh>
    <rPh sb="2" eb="3">
      <t>シキ</t>
    </rPh>
    <phoneticPr fontId="9" alignment="center"/>
  </si>
  <si>
    <t>旗手</t>
    <rPh sb="0" eb="2">
      <t>キシュ</t>
    </rPh>
    <phoneticPr fontId="9" alignment="center"/>
  </si>
  <si>
    <t>＊裏面に金融機関発行の振込受領書の写しを貼り付けてください。</t>
    <rPh sb="1" eb="3">
      <t>リメン</t>
    </rPh>
    <rPh sb="4" eb="6">
      <t>キンユウ</t>
    </rPh>
    <rPh sb="6" eb="8">
      <t>キカン</t>
    </rPh>
    <rPh sb="8" eb="10">
      <t>ハッコウ</t>
    </rPh>
    <rPh sb="11" eb="13">
      <t>フリコミ</t>
    </rPh>
    <rPh sb="13" eb="16">
      <t>ジュリョウショ</t>
    </rPh>
    <rPh sb="17" eb="18">
      <t>ウツ</t>
    </rPh>
    <rPh sb="20" eb="21">
      <t>ハ</t>
    </rPh>
    <rPh sb="22" eb="23">
      <t>ツ</t>
    </rPh>
    <phoneticPr fontId="4"/>
  </si>
  <si>
    <t>令和２年度全国高等学校総合体育大会</t>
    <rPh sb="0" eb="1">
      <t>レイ</t>
    </rPh>
    <rPh sb="1" eb="2">
      <t>ワ</t>
    </rPh>
    <rPh sb="3" eb="5">
      <t>ネンド</t>
    </rPh>
    <rPh sb="4" eb="5">
      <t>ド</t>
    </rPh>
    <rPh sb="5" eb="6">
      <t>ゼン</t>
    </rPh>
    <rPh sb="6" eb="7">
      <t>コク</t>
    </rPh>
    <rPh sb="7" eb="9">
      <t>コウトウ</t>
    </rPh>
    <rPh sb="9" eb="11">
      <t>ガッコウ</t>
    </rPh>
    <rPh sb="11" eb="13">
      <t>ソウゴウ</t>
    </rPh>
    <rPh sb="13" eb="15">
      <t>タイイク</t>
    </rPh>
    <rPh sb="15" eb="17">
      <t>タイカイ</t>
    </rPh>
    <phoneticPr fontId="4"/>
  </si>
  <si>
    <t>第７０回全国高等学校スキー大会</t>
    <rPh sb="0" eb="1">
      <t>ダイ</t>
    </rPh>
    <rPh sb="3" eb="4">
      <t>カイ</t>
    </rPh>
    <rPh sb="4" eb="5">
      <t>ゼン</t>
    </rPh>
    <rPh sb="5" eb="6">
      <t>コク</t>
    </rPh>
    <rPh sb="6" eb="8">
      <t>コウトウ</t>
    </rPh>
    <rPh sb="8" eb="10">
      <t>ガッコウ</t>
    </rPh>
    <rPh sb="13" eb="15">
      <t>タイカイ</t>
    </rPh>
    <phoneticPr fontId="4"/>
  </si>
  <si>
    <t>飯山市実行委員会事務局</t>
    <rPh sb="0" eb="2">
      <t>イイヤマ</t>
    </rPh>
    <rPh sb="2" eb="3">
      <t>シ</t>
    </rPh>
    <rPh sb="3" eb="5">
      <t>ジッコウ</t>
    </rPh>
    <rPh sb="5" eb="8">
      <t>イインカイ</t>
    </rPh>
    <rPh sb="8" eb="10">
      <t>ジム</t>
    </rPh>
    <rPh sb="10" eb="11">
      <t>キョク</t>
    </rPh>
    <phoneticPr fontId="4"/>
  </si>
  <si>
    <t>第７０回全国高等学校スキー大会参加申し込みについて（送付）</t>
    <rPh sb="0" eb="1">
      <t>ダイ</t>
    </rPh>
    <rPh sb="3" eb="4">
      <t>カイ</t>
    </rPh>
    <rPh sb="4" eb="5">
      <t>ゼン</t>
    </rPh>
    <rPh sb="5" eb="6">
      <t>コク</t>
    </rPh>
    <rPh sb="6" eb="8">
      <t>コウトウ</t>
    </rPh>
    <rPh sb="8" eb="10">
      <t>ガッコウ</t>
    </rPh>
    <rPh sb="13" eb="15">
      <t>タイカイ</t>
    </rPh>
    <rPh sb="15" eb="17">
      <t>サンカ</t>
    </rPh>
    <rPh sb="17" eb="18">
      <t>モウ</t>
    </rPh>
    <rPh sb="19" eb="20">
      <t>コ</t>
    </rPh>
    <rPh sb="26" eb="28">
      <t>ソウフ</t>
    </rPh>
    <phoneticPr fontId="4"/>
  </si>
  <si>
    <t>郵送</t>
    <rPh sb="0" eb="2">
      <t>ユウソウ</t>
    </rPh>
    <phoneticPr fontId="9" alignment="center"/>
  </si>
  <si>
    <t>個人１種目（4,500円）</t>
    <rPh sb="0" eb="2">
      <t>コジン</t>
    </rPh>
    <rPh sb="3" eb="5">
      <t>シュモク</t>
    </rPh>
    <rPh sb="11" eb="12">
      <t>エン</t>
    </rPh>
    <phoneticPr fontId="4"/>
  </si>
  <si>
    <t>第７０回全国高等学校スキー大会</t>
    <rPh sb="0" eb="1">
      <t>ダイ</t>
    </rPh>
    <rPh sb="3" eb="4">
      <t>カイ</t>
    </rPh>
    <rPh sb="4" eb="6">
      <t>ゼンコク</t>
    </rPh>
    <rPh sb="6" eb="8">
      <t>コウトウ</t>
    </rPh>
    <rPh sb="8" eb="10">
      <t>ガッコウ</t>
    </rPh>
    <rPh sb="13" eb="15">
      <t>タイカイ</t>
    </rPh>
    <phoneticPr fontId="4"/>
  </si>
  <si>
    <t>　　　　　第　７０　回　全　国　高　等　学　校　ス　キ　ー　大　会</t>
    <phoneticPr fontId="4"/>
  </si>
  <si>
    <t>　　　　　第　７０　回　全　国　高　等　学　校　ス　キ　ー　大　会</t>
    <phoneticPr fontId="4"/>
  </si>
  <si>
    <t>　　　　　第　７０　回　全　国　高　等　学　校　ス　キ　ー　大　会</t>
    <phoneticPr fontId="4"/>
  </si>
  <si>
    <t>　　　　　第　７０　回　全　国　高　等　学　校　ス　キ　ー　大　会</t>
    <phoneticPr fontId="4"/>
  </si>
  <si>
    <t>　　　　　第　７０　回　全　国　高　等　学　校　ス　キ　ー　大　会</t>
    <phoneticPr fontId="4"/>
  </si>
  <si>
    <t>SAJNO</t>
  </si>
  <si>
    <t>FISNO</t>
  </si>
  <si>
    <t>氏名R</t>
  </si>
  <si>
    <t>氏名漢</t>
  </si>
  <si>
    <t>国名</t>
  </si>
  <si>
    <t>県連盟</t>
  </si>
  <si>
    <t>所属</t>
  </si>
  <si>
    <t>生年月日</t>
  </si>
  <si>
    <t>ｸﾗｽ</t>
  </si>
  <si>
    <t>学年</t>
  </si>
  <si>
    <t>JPN</t>
  </si>
  <si>
    <t>群馬</t>
  </si>
  <si>
    <t>TAKAYA Ryota</t>
  </si>
  <si>
    <t>高屋 量太</t>
  </si>
  <si>
    <t>京都</t>
  </si>
  <si>
    <t>愛知</t>
  </si>
  <si>
    <t>長野</t>
  </si>
  <si>
    <t>山形</t>
  </si>
  <si>
    <t>新潟</t>
  </si>
  <si>
    <t>栃木</t>
  </si>
  <si>
    <t>岩手</t>
  </si>
  <si>
    <t>山梨</t>
  </si>
  <si>
    <t>静岡</t>
  </si>
  <si>
    <t>東京</t>
  </si>
  <si>
    <t>宮城</t>
  </si>
  <si>
    <t>広島</t>
  </si>
  <si>
    <t>兵庫</t>
  </si>
  <si>
    <t>青森</t>
  </si>
  <si>
    <t>福井</t>
  </si>
  <si>
    <t>OGURI Hiroki</t>
  </si>
  <si>
    <t>小栗 浩輝</t>
  </si>
  <si>
    <t>北海道</t>
  </si>
  <si>
    <t>TANAKA Harunosuke</t>
  </si>
  <si>
    <t>田中 晴之祐</t>
  </si>
  <si>
    <t>石川</t>
  </si>
  <si>
    <t>岐阜</t>
  </si>
  <si>
    <t>滋賀</t>
  </si>
  <si>
    <t>岡山</t>
  </si>
  <si>
    <t>富山</t>
  </si>
  <si>
    <t>秋田</t>
  </si>
  <si>
    <t>ｶﾝﾀﾞﾊｰﾄﾗｲﾌﾞﾚｰｼﾝｸﾞ</t>
  </si>
  <si>
    <t>埼玉</t>
  </si>
  <si>
    <t>鳥取</t>
  </si>
  <si>
    <t>KASAHARA Soma</t>
  </si>
  <si>
    <t>笠原 聡馬</t>
  </si>
  <si>
    <t>FUKUSHI Seiya</t>
  </si>
  <si>
    <t>福士 聖弥</t>
  </si>
  <si>
    <t>KUDO Rikuya</t>
  </si>
  <si>
    <t>工藤 陸也</t>
  </si>
  <si>
    <t>CHIBA Shotaro</t>
  </si>
  <si>
    <t>千葉 笙太郎</t>
  </si>
  <si>
    <t>OKUTAMA Shinnosuke</t>
  </si>
  <si>
    <t>奥玉 新之助</t>
  </si>
  <si>
    <t>OKUBO Keigo</t>
  </si>
  <si>
    <t>大久保 渓悟</t>
  </si>
  <si>
    <t>ONUKI Reo</t>
  </si>
  <si>
    <t>大貫 零旺</t>
  </si>
  <si>
    <t>KITAMURA Ryoma</t>
  </si>
  <si>
    <t>北村 涼真</t>
  </si>
  <si>
    <t>HARAYAMA Umi</t>
  </si>
  <si>
    <t>原山 海</t>
  </si>
  <si>
    <t>YAMANAKA Arata</t>
  </si>
  <si>
    <t>山中 新汰</t>
  </si>
  <si>
    <t>SHINDO Takumi</t>
  </si>
  <si>
    <t>進藤 拓海</t>
  </si>
  <si>
    <t>MIZOGUCHI Yuhi</t>
  </si>
  <si>
    <t>溝口 雄陽</t>
  </si>
  <si>
    <t>FUKUDA Kotaro</t>
  </si>
  <si>
    <t>福田 幸太郎</t>
  </si>
  <si>
    <t>NITTA Masato</t>
  </si>
  <si>
    <t>新田 雅人</t>
  </si>
  <si>
    <t>OHASHI Riku</t>
  </si>
  <si>
    <t>大橋 陸</t>
  </si>
  <si>
    <t>福島</t>
  </si>
  <si>
    <t>徳島</t>
  </si>
  <si>
    <t>NAKAMURA Takumi</t>
  </si>
  <si>
    <t>中村 拓幹</t>
  </si>
  <si>
    <t>MATSUURA Yuta</t>
  </si>
  <si>
    <t>松浦 祐汰</t>
  </si>
  <si>
    <t>東城SC</t>
  </si>
  <si>
    <t>MORITA Hikaru</t>
  </si>
  <si>
    <t>森田 光</t>
  </si>
  <si>
    <t>KATO Yuki</t>
  </si>
  <si>
    <t>加藤 雄希</t>
  </si>
  <si>
    <t>YOSHIMOTO Kazuma</t>
  </si>
  <si>
    <t>吉本 和眞</t>
  </si>
  <si>
    <t>TAKAMI Toshiki</t>
  </si>
  <si>
    <t>高見 俊貴</t>
  </si>
  <si>
    <t>MATACHI Fumiya</t>
  </si>
  <si>
    <t>又地 史也</t>
  </si>
  <si>
    <t>SUZUKI Reon</t>
  </si>
  <si>
    <t>鈴木 怜遠</t>
  </si>
  <si>
    <t>AMANO Kento</t>
  </si>
  <si>
    <t>天野 絢登</t>
  </si>
  <si>
    <t>TAKAHASHI Yoshinobu</t>
  </si>
  <si>
    <t>髙橋 良伸</t>
  </si>
  <si>
    <t>TOMII Ryoga</t>
  </si>
  <si>
    <t>富井 涼雅</t>
  </si>
  <si>
    <t>KIMISHIMA Ohra</t>
  </si>
  <si>
    <t>君島 王羅</t>
  </si>
  <si>
    <t>ISHII Kaname</t>
  </si>
  <si>
    <t>石井 要</t>
  </si>
  <si>
    <t>TAGATA Masafumi</t>
  </si>
  <si>
    <t>田形 匡史</t>
  </si>
  <si>
    <t>茨城</t>
  </si>
  <si>
    <t>KAKITANI So</t>
  </si>
  <si>
    <t>柿谷 蒼</t>
  </si>
  <si>
    <t>富山高専</t>
  </si>
  <si>
    <t>SAITO Takaya</t>
  </si>
  <si>
    <t>斎藤 宇哉</t>
  </si>
  <si>
    <t>GAMAN Ryuji</t>
  </si>
  <si>
    <t>我満 龍治</t>
  </si>
  <si>
    <t>札幌SS PRODUCTS ｽｷｰﾁｰﾑ</t>
  </si>
  <si>
    <t>MATSUMOTO Atsushi</t>
  </si>
  <si>
    <t>松本 充史</t>
  </si>
  <si>
    <t>YOSHIMOTO Toa</t>
  </si>
  <si>
    <t>吉本 永愛</t>
  </si>
  <si>
    <t>HATAKEYAMA Hiroki</t>
  </si>
  <si>
    <t>畠山 拓輝</t>
  </si>
  <si>
    <t>神奈川</t>
  </si>
  <si>
    <t>AOKI Rion</t>
  </si>
  <si>
    <t>青木 理恩</t>
  </si>
  <si>
    <t>SAITO Tsukasa</t>
  </si>
  <si>
    <t>斉藤 司</t>
  </si>
  <si>
    <t>SAITO Kazuki</t>
  </si>
  <si>
    <t>齋藤 和樹</t>
  </si>
  <si>
    <t>SUGA Ryuki</t>
  </si>
  <si>
    <t>須賀 龍稀</t>
  </si>
  <si>
    <t>九里学園</t>
  </si>
  <si>
    <t>AJIRO Kosuke</t>
  </si>
  <si>
    <t>網代 滉介</t>
  </si>
  <si>
    <t>KAGAMI Sota</t>
  </si>
  <si>
    <t>鏡 颯太</t>
  </si>
  <si>
    <t>TAKA Yuki</t>
  </si>
  <si>
    <t>高 佑樹</t>
  </si>
  <si>
    <t>NISHIMURA Daichi</t>
  </si>
  <si>
    <t>西村 大地</t>
  </si>
  <si>
    <t>YOKOUCHI Ryotaro</t>
  </si>
  <si>
    <t>横内 亮太郎</t>
  </si>
  <si>
    <t>TAKEUCHI Taichi</t>
  </si>
  <si>
    <t>竹内 太一</t>
  </si>
  <si>
    <t>YAMAKOSHI Seigi</t>
  </si>
  <si>
    <t>山腰 正義</t>
  </si>
  <si>
    <t>TANAKA Toshin</t>
  </si>
  <si>
    <t>田中 透心</t>
  </si>
  <si>
    <t>UMETSU Yuki</t>
  </si>
  <si>
    <t>梅津 友煕</t>
  </si>
  <si>
    <t>YAMAISHI Kanato</t>
  </si>
  <si>
    <t>山石 奏人</t>
  </si>
  <si>
    <t>HIROSHIMA Keisuke</t>
  </si>
  <si>
    <t>廣嶋 渓介</t>
  </si>
  <si>
    <t>HORII Hibiki</t>
  </si>
  <si>
    <t>堀井 響</t>
  </si>
  <si>
    <t>MAEDA Haruka</t>
  </si>
  <si>
    <t>前田 悠</t>
  </si>
  <si>
    <t>ICHIMURA Shuto</t>
  </si>
  <si>
    <t>市村 柊人</t>
  </si>
  <si>
    <t>SAWAGUCHI Yosuke</t>
  </si>
  <si>
    <t>澤口 陽佑</t>
  </si>
  <si>
    <t>NAGAO Yuki</t>
  </si>
  <si>
    <t>長尾 優輝</t>
  </si>
  <si>
    <t>MURATA Kaito</t>
  </si>
  <si>
    <t>村田 海斗</t>
  </si>
  <si>
    <t>MINEMURA Takeomi</t>
  </si>
  <si>
    <t>峰村 岳臣</t>
  </si>
  <si>
    <t>MIYAZAWA Konosuke</t>
  </si>
  <si>
    <t>宮澤 虎ノ介</t>
  </si>
  <si>
    <t>WILLIAMS Hugh</t>
  </si>
  <si>
    <t>ウィリアムス 飛</t>
  </si>
  <si>
    <t>AOKI Yamato</t>
  </si>
  <si>
    <t>青木 大翔</t>
  </si>
  <si>
    <t>FUNAMOTO Arata</t>
  </si>
  <si>
    <t>船本 新大</t>
  </si>
  <si>
    <t>MURASE Taiga</t>
  </si>
  <si>
    <t>村瀬 大我</t>
  </si>
  <si>
    <t>NISHII Koki</t>
  </si>
  <si>
    <t>西井 巧輝</t>
  </si>
  <si>
    <t>三重</t>
  </si>
  <si>
    <t>SAITO Yutaro</t>
  </si>
  <si>
    <t>斉藤 雄汰郎</t>
  </si>
  <si>
    <t>IWAHORI Hikaru</t>
  </si>
  <si>
    <t>岩堀 光</t>
  </si>
  <si>
    <t>OMOMO Ayumu</t>
  </si>
  <si>
    <t>大桃 歩</t>
  </si>
  <si>
    <t>HAYASHI Kohei</t>
  </si>
  <si>
    <t>林 航平</t>
  </si>
  <si>
    <t>MAEGAWA Junnosuke</t>
  </si>
  <si>
    <t>前川 純之介</t>
  </si>
  <si>
    <t>ISHIZUKA Koshiro</t>
  </si>
  <si>
    <t>石塚 航史郎</t>
  </si>
  <si>
    <t>OZAWA Yuito</t>
  </si>
  <si>
    <t>尾澤 唯人</t>
  </si>
  <si>
    <t>SUZUKI Issei</t>
  </si>
  <si>
    <t>鈴木 一生</t>
  </si>
  <si>
    <t>TAKAI Yuto</t>
  </si>
  <si>
    <t>髙井 勇翔</t>
  </si>
  <si>
    <t>NAKASHIMA Yo</t>
  </si>
  <si>
    <t>中島 世生</t>
  </si>
  <si>
    <t>MIURA Yuki</t>
  </si>
  <si>
    <t>三浦 雄輝</t>
  </si>
  <si>
    <t>HATTORI Shinya</t>
  </si>
  <si>
    <t>服部 慎也</t>
  </si>
  <si>
    <t>NIIMURA Ryuji</t>
  </si>
  <si>
    <t>新村 龍司</t>
  </si>
  <si>
    <t>IMAI Seiya</t>
  </si>
  <si>
    <t>今井 勢弥</t>
  </si>
  <si>
    <t>SUGIURA Jin</t>
  </si>
  <si>
    <t>杉浦 仁</t>
  </si>
  <si>
    <t>SHINKAI Yuma</t>
  </si>
  <si>
    <t>新海 佑真</t>
  </si>
  <si>
    <t>法政二高</t>
  </si>
  <si>
    <t>SHIBATA Yushi</t>
  </si>
  <si>
    <t>柴田 侑志</t>
  </si>
  <si>
    <t>ASAYAMA Shigeyuki</t>
  </si>
  <si>
    <t>朝山 慈之</t>
  </si>
  <si>
    <t>TERAI Keishin</t>
  </si>
  <si>
    <t>寺井 恵真</t>
  </si>
  <si>
    <t>千葉</t>
  </si>
  <si>
    <t>MIHARA Kura</t>
  </si>
  <si>
    <t>三原 蔵</t>
  </si>
  <si>
    <t>MACHIDA Masato</t>
  </si>
  <si>
    <t>町田 雅仁</t>
  </si>
  <si>
    <t>MAKINO Neju</t>
  </si>
  <si>
    <t>牧野 寧樹</t>
  </si>
  <si>
    <t>M.O.S.T.</t>
  </si>
  <si>
    <t>TAKAHASHI Hiroki</t>
  </si>
  <si>
    <t>KUROIWA Tatsuki</t>
  </si>
  <si>
    <t>黒岩 樹生</t>
  </si>
  <si>
    <t>HASHIZUME Gaku</t>
  </si>
  <si>
    <t>橋詰 岳</t>
  </si>
  <si>
    <t>ONO Tasuku</t>
  </si>
  <si>
    <t>大野 翼</t>
  </si>
  <si>
    <t>HIRATA Kaito</t>
  </si>
  <si>
    <t>平田 海斗</t>
  </si>
  <si>
    <t>FUJIWARA Junnosuke</t>
  </si>
  <si>
    <t>藤原 純之介</t>
  </si>
  <si>
    <t>KUWABARA Taiyo</t>
  </si>
  <si>
    <t>桑原 太陽</t>
  </si>
  <si>
    <t>ICHINOMOTO Ryunosuke</t>
  </si>
  <si>
    <t>一ノ本 龍之介</t>
  </si>
  <si>
    <t>HOSHI Masaya</t>
  </si>
  <si>
    <t>星 将矢</t>
  </si>
  <si>
    <t>MAZAWA Shosei</t>
  </si>
  <si>
    <t>間澤 翔笙</t>
  </si>
  <si>
    <t>NISHIMURA Naoki</t>
  </si>
  <si>
    <t>西村 直記</t>
  </si>
  <si>
    <t>KONO Taro</t>
  </si>
  <si>
    <t>河野 太郎</t>
  </si>
  <si>
    <t>WATABE Yuto</t>
  </si>
  <si>
    <t>渡部 柚友</t>
  </si>
  <si>
    <t>KAGEYAMA Noto</t>
  </si>
  <si>
    <t>影山 暖士</t>
  </si>
  <si>
    <t>OKAWARA Seiji</t>
  </si>
  <si>
    <t>大河原 聖慈</t>
  </si>
  <si>
    <t>IMAI Jota</t>
  </si>
  <si>
    <t>今井 丈太</t>
  </si>
  <si>
    <t>HISHIKI Kaoru</t>
  </si>
  <si>
    <t>日紫喜 薫</t>
  </si>
  <si>
    <t>石井ｽﾎﾟｰﾂSC</t>
  </si>
  <si>
    <t>山口</t>
  </si>
  <si>
    <t>HARADA Yusei</t>
  </si>
  <si>
    <t>原田 裕成</t>
  </si>
  <si>
    <t>香川</t>
  </si>
  <si>
    <t>SHIMOHATA Yuto</t>
  </si>
  <si>
    <t>下畑 勇登</t>
  </si>
  <si>
    <t>YAMAMURA Shuntaro</t>
  </si>
  <si>
    <t>山村 駿太朗</t>
  </si>
  <si>
    <t>CHINO Seiya</t>
  </si>
  <si>
    <t>茅野 聖也</t>
  </si>
  <si>
    <t>西田SSｸﾗﾌﾞ</t>
  </si>
  <si>
    <t>INOMATA Riku</t>
  </si>
  <si>
    <t>猪股 陸</t>
  </si>
  <si>
    <t>KANEDA Rai</t>
  </si>
  <si>
    <t>金田 羅生</t>
  </si>
  <si>
    <t>TOKUTAKE Yuta</t>
  </si>
  <si>
    <t>德武 優太</t>
  </si>
  <si>
    <t>TOYA Ryo</t>
  </si>
  <si>
    <t>戸谷 椋</t>
  </si>
  <si>
    <t>NISHIHARA Taiyo</t>
  </si>
  <si>
    <t>西原 太陽</t>
  </si>
  <si>
    <t>TOSHIBE Shungo</t>
  </si>
  <si>
    <t>利部 旬悟</t>
  </si>
  <si>
    <t>KANAZAWA Yudai</t>
  </si>
  <si>
    <t>金沢 優大</t>
  </si>
  <si>
    <t>AZEGAMI Yuki</t>
  </si>
  <si>
    <t>畔上 優希</t>
  </si>
  <si>
    <t>NARUSAWA Kazuma</t>
  </si>
  <si>
    <t>成澤 和真</t>
  </si>
  <si>
    <t>KOBAYASHI Taichi</t>
  </si>
  <si>
    <t>小林 泰智</t>
  </si>
  <si>
    <t>SASAOKA Sora</t>
  </si>
  <si>
    <t>笹岡 蒼空</t>
  </si>
  <si>
    <t>TAKAYA Yutaro</t>
  </si>
  <si>
    <t>髙屋 裕太郎</t>
  </si>
  <si>
    <t>SATO Noa</t>
  </si>
  <si>
    <t>佐藤 希海</t>
  </si>
  <si>
    <t>OHASHI Ryoto</t>
  </si>
  <si>
    <t>大橋 陵人</t>
  </si>
  <si>
    <t>高橋 拓希</t>
  </si>
  <si>
    <t>SATAKE Ryoichiro</t>
  </si>
  <si>
    <t>佐竹 諒一郎</t>
  </si>
  <si>
    <t>TANAKA Koki</t>
  </si>
  <si>
    <t>田中 洸希</t>
  </si>
  <si>
    <t>NAKAZAWA Hikaru</t>
  </si>
  <si>
    <t>中澤 輝</t>
  </si>
  <si>
    <t>HAMA Yuiki</t>
  </si>
  <si>
    <t>濱 維希</t>
  </si>
  <si>
    <t>ODA Kanata</t>
  </si>
  <si>
    <t>小田 袈方</t>
  </si>
  <si>
    <t>ISHIDA Yuma</t>
  </si>
  <si>
    <t>石田 悠真</t>
  </si>
  <si>
    <t>OTSU Ayumu</t>
  </si>
  <si>
    <t>大津 歩夢</t>
  </si>
  <si>
    <t>INATA Yamato</t>
  </si>
  <si>
    <t>稲田 大和</t>
  </si>
  <si>
    <t>島根</t>
  </si>
  <si>
    <t>WADA Chikara</t>
  </si>
  <si>
    <t>和田 悠良</t>
  </si>
  <si>
    <t>IMAI Yusuke</t>
  </si>
  <si>
    <t>今井 優助</t>
  </si>
  <si>
    <t>KITAMURA Mitsuki</t>
  </si>
  <si>
    <t>北村 光希</t>
  </si>
  <si>
    <t>KOYAMA Naoya</t>
  </si>
  <si>
    <t>小山 直哉</t>
  </si>
  <si>
    <t>NAKAMURA Kanta</t>
  </si>
  <si>
    <t>中村 冠大</t>
  </si>
  <si>
    <t>SASAKI Keizo</t>
  </si>
  <si>
    <t>佐々木 敬三</t>
  </si>
  <si>
    <t>TAKEUCHI Hajime</t>
  </si>
  <si>
    <t>竹内 一</t>
  </si>
  <si>
    <t>WATANABE Shoki</t>
  </si>
  <si>
    <t>渡辺 翔輝</t>
  </si>
  <si>
    <t>ASAI Masato</t>
  </si>
  <si>
    <t>浅井 征人</t>
  </si>
  <si>
    <t>WAKATA Hayate</t>
  </si>
  <si>
    <t>若田 颯</t>
  </si>
  <si>
    <t>TANIGUCHI Koki</t>
  </si>
  <si>
    <t>谷口 皓生</t>
  </si>
  <si>
    <t>佐賀</t>
  </si>
  <si>
    <t>MUSHA Yuki</t>
  </si>
  <si>
    <t>武者 佑樹</t>
  </si>
  <si>
    <t>NOSAKA Tomoki</t>
  </si>
  <si>
    <t>野坂 智己</t>
  </si>
  <si>
    <t>FUJITA Daiki</t>
  </si>
  <si>
    <t>藤田 大輝</t>
  </si>
  <si>
    <t>MIDORIKAWA Shuma</t>
  </si>
  <si>
    <t>緑川 柊麻</t>
  </si>
  <si>
    <t>HASHIMOTO Masato</t>
  </si>
  <si>
    <t>橋本 雅知</t>
  </si>
  <si>
    <t>ENDO Sanshiro</t>
  </si>
  <si>
    <t>遠藤 三四郎</t>
  </si>
  <si>
    <t>MATSUZAWA Takumi</t>
  </si>
  <si>
    <t>松澤 拓海</t>
  </si>
  <si>
    <t>MIZOGUCHI Haruto</t>
  </si>
  <si>
    <t>溝口 陽斗</t>
  </si>
  <si>
    <t>大阪</t>
  </si>
  <si>
    <t>HARUNA Yusho</t>
  </si>
  <si>
    <t>春名 雄翔</t>
  </si>
  <si>
    <t>NOGUCHI Kotaro</t>
  </si>
  <si>
    <t>野口 幸太郎</t>
  </si>
  <si>
    <t>ARAI Takuma</t>
  </si>
  <si>
    <t>荒井 琢真</t>
  </si>
  <si>
    <t>AZEGAMI Shotaro</t>
  </si>
  <si>
    <t>畔上 翔大郎</t>
  </si>
  <si>
    <t>MIYAZAKI Yukito</t>
  </si>
  <si>
    <t>宮﨑 侑人</t>
  </si>
  <si>
    <t>HASHIMOTO Rei</t>
  </si>
  <si>
    <t>橋本 嶺</t>
  </si>
  <si>
    <t>SATO Junya</t>
  </si>
  <si>
    <t>佐藤 淳哉</t>
  </si>
  <si>
    <t>EBE Tomoharu</t>
  </si>
  <si>
    <t>江部 友晴</t>
  </si>
  <si>
    <t>YAMADA Yuito</t>
  </si>
  <si>
    <t>山田 唯人</t>
  </si>
  <si>
    <t>KATSUMASA Yudai</t>
  </si>
  <si>
    <t>勝正 雄大</t>
  </si>
  <si>
    <t>BABA Teruki</t>
  </si>
  <si>
    <t>馬場 耀生</t>
  </si>
  <si>
    <t>FUNATO Haruya</t>
  </si>
  <si>
    <t>舩戸 晴也</t>
  </si>
  <si>
    <t>IGUCHI Naoya</t>
  </si>
  <si>
    <t>井口 尚也</t>
  </si>
  <si>
    <t>KATAYAMA Ryoma</t>
  </si>
  <si>
    <t>片山 龍馬</t>
  </si>
  <si>
    <t>KABUKI Kuryu</t>
  </si>
  <si>
    <t>株木 玖隆</t>
  </si>
  <si>
    <t>KOKUBUN Itsuki</t>
  </si>
  <si>
    <t>國分 逸生</t>
  </si>
  <si>
    <t>KASAI Kohei</t>
  </si>
  <si>
    <t>笠井 康平</t>
  </si>
  <si>
    <t>NUNOKAWA Rio</t>
  </si>
  <si>
    <t>布川 凜旺</t>
  </si>
  <si>
    <t>MAKINO Hiroaki</t>
  </si>
  <si>
    <t>牧野 紘明</t>
  </si>
  <si>
    <t>KUBO Tomoyuki</t>
  </si>
  <si>
    <t>久保 知之</t>
  </si>
  <si>
    <t>SHIMADA Tatsunoshin</t>
  </si>
  <si>
    <t>島田 達之心</t>
  </si>
  <si>
    <t>NOMOTO Kazuchika</t>
  </si>
  <si>
    <t>野本 和愛</t>
  </si>
  <si>
    <t>SUGITA Koki</t>
  </si>
  <si>
    <t>杉田 光生</t>
  </si>
  <si>
    <t>FUKUHARA Ayumi</t>
  </si>
  <si>
    <t>福原 歩</t>
  </si>
  <si>
    <t>ONUMA Ryusei</t>
  </si>
  <si>
    <t>小沼 流聖</t>
  </si>
  <si>
    <t>KAYAMORI Shojun</t>
  </si>
  <si>
    <t>萱森 紹准</t>
  </si>
  <si>
    <t>横手スキー連盟</t>
  </si>
  <si>
    <t>ITO Reo</t>
  </si>
  <si>
    <t>伊藤 玲央</t>
  </si>
  <si>
    <t>UMEZAWA Takatoshi</t>
  </si>
  <si>
    <t>梅澤 宗利士</t>
  </si>
  <si>
    <t>TAMURA Hayato</t>
  </si>
  <si>
    <t>田村 颯彪</t>
  </si>
  <si>
    <t>TAKAHASHI Tsuyoshi</t>
  </si>
  <si>
    <t>髙橋 強</t>
  </si>
  <si>
    <t>TERASHIMA Riki</t>
  </si>
  <si>
    <t>寺嶋 莉輝</t>
  </si>
  <si>
    <t>NAITO Ren</t>
  </si>
  <si>
    <t>内藤 蓮</t>
  </si>
  <si>
    <t>MURASE Yuya</t>
  </si>
  <si>
    <t>村瀬 裕矢</t>
  </si>
  <si>
    <t>ASHIZAWA Kairi</t>
  </si>
  <si>
    <t>芦澤 海李</t>
  </si>
  <si>
    <t>KOBAYASHI Kaisei</t>
  </si>
  <si>
    <t>小林 魁星</t>
  </si>
  <si>
    <t>KISHIDA Nagomi</t>
  </si>
  <si>
    <t>岸田 和珠</t>
  </si>
  <si>
    <t>TSUTSUMI Hisashi</t>
  </si>
  <si>
    <t>堤 尚史</t>
  </si>
  <si>
    <t>MURATA Yuto</t>
  </si>
  <si>
    <t>村田 勇人</t>
  </si>
  <si>
    <t>NAKATSUKA Toshiki</t>
  </si>
  <si>
    <t>中塚 俊希</t>
  </si>
  <si>
    <t>MAEDA Kai</t>
  </si>
  <si>
    <t>前田 海</t>
  </si>
  <si>
    <t>HASEGAWA Ryo</t>
  </si>
  <si>
    <t>長谷川 凌</t>
  </si>
  <si>
    <t>HIROTA Kyou</t>
  </si>
  <si>
    <t>廣田 香有</t>
  </si>
  <si>
    <t>FUJIKAWA Haruki</t>
  </si>
  <si>
    <t>藤川 晏規</t>
  </si>
  <si>
    <t>YASUNO Eiji</t>
  </si>
  <si>
    <t>康野 瑛嗣</t>
  </si>
  <si>
    <t>熊本</t>
  </si>
  <si>
    <t>NOCHIYAMA Kosei</t>
  </si>
  <si>
    <t>後山 晃聖</t>
  </si>
  <si>
    <t>TAKITA Kaisei</t>
  </si>
  <si>
    <t>滝田 海晴</t>
  </si>
  <si>
    <t>MIYAJIMA Taiyo</t>
  </si>
  <si>
    <t>宮島 太陽</t>
  </si>
  <si>
    <t>OKAMURA Akua</t>
  </si>
  <si>
    <t>岡村 海玖碧</t>
  </si>
  <si>
    <t>YAMAMOTO Shugo</t>
  </si>
  <si>
    <t>山本 柊吾</t>
  </si>
  <si>
    <t>YAMAMOTO Dai</t>
  </si>
  <si>
    <t>山本 大</t>
  </si>
  <si>
    <t>MIURA Rio</t>
  </si>
  <si>
    <t>三浦 璃央</t>
  </si>
  <si>
    <t>HIRATA Masaki</t>
  </si>
  <si>
    <t>平田 真暉</t>
  </si>
  <si>
    <t>OKUDA Joi</t>
  </si>
  <si>
    <t>奥田 丈偉</t>
  </si>
  <si>
    <t>JINNO Hidenao</t>
  </si>
  <si>
    <t>神野 秀直</t>
  </si>
  <si>
    <t>奈良</t>
  </si>
  <si>
    <t>Snow Lovers SC</t>
  </si>
  <si>
    <t>MIYAJIMA Aoi</t>
  </si>
  <si>
    <t>宮島 碧生</t>
  </si>
  <si>
    <t>MIYAMOTO Taisei</t>
  </si>
  <si>
    <t>宮本 大誠</t>
  </si>
  <si>
    <t>IGARASHI Shuhei</t>
  </si>
  <si>
    <t>五十嵐 脩平</t>
  </si>
  <si>
    <t>GOTO Daiki</t>
  </si>
  <si>
    <t>後藤 大己</t>
  </si>
  <si>
    <t>NAGANO Kaito</t>
  </si>
  <si>
    <t>長野 海渡</t>
  </si>
  <si>
    <t>OUCHI Kaito</t>
  </si>
  <si>
    <t>大内 海音</t>
  </si>
  <si>
    <t>OKA Soichiro</t>
  </si>
  <si>
    <t>岡 蒼一郎</t>
  </si>
  <si>
    <t>OKUMURA Atsuro</t>
  </si>
  <si>
    <t>奥村 篤朗</t>
  </si>
  <si>
    <t>UEHARA Taiki</t>
  </si>
  <si>
    <t>上原 大輝</t>
  </si>
  <si>
    <t>WAKAMATSU Shion</t>
  </si>
  <si>
    <t>若松 史穏</t>
  </si>
  <si>
    <t>CHIDA Riku</t>
  </si>
  <si>
    <t>千田 陸</t>
  </si>
  <si>
    <t>OGINO Temma</t>
  </si>
  <si>
    <t>荻野 天馬</t>
  </si>
  <si>
    <t>KAMEI Aoto</t>
  </si>
  <si>
    <t>亀井 碧透</t>
  </si>
  <si>
    <t>SHIMADA Yuta</t>
  </si>
  <si>
    <t>島田 優太</t>
  </si>
  <si>
    <t>土浦日本大学中等教育学校</t>
  </si>
  <si>
    <t>KAGEYAMA Shimpei</t>
  </si>
  <si>
    <t>景山 慎平</t>
  </si>
  <si>
    <t>SHIRAMASA Shuma</t>
  </si>
  <si>
    <t>白砂 柊磨</t>
  </si>
  <si>
    <t>愛媛</t>
  </si>
  <si>
    <t>NARITA Koya</t>
  </si>
  <si>
    <t>成田 光哉</t>
  </si>
  <si>
    <t>MURAKAMI Yoshitaka</t>
  </si>
  <si>
    <t>村上 嘉應</t>
  </si>
  <si>
    <t>SAITO Taira</t>
  </si>
  <si>
    <t>齊藤 平良</t>
  </si>
  <si>
    <t>KOHATA Kaito</t>
  </si>
  <si>
    <t>木幡 海斗</t>
  </si>
  <si>
    <t>KOHATA Taketo</t>
  </si>
  <si>
    <t>木幡 岳斗</t>
  </si>
  <si>
    <t>HAYAMA Tsukito</t>
  </si>
  <si>
    <t>葉山 月翔</t>
  </si>
  <si>
    <t>ASAKAWA Yota</t>
  </si>
  <si>
    <t>浅川 耀太</t>
  </si>
  <si>
    <t>YAGI Haruto</t>
  </si>
  <si>
    <t>八木 悠斗</t>
  </si>
  <si>
    <t>ANDO Kenshin</t>
  </si>
  <si>
    <t>安藤 謙真</t>
  </si>
  <si>
    <t>OGIHARA Ryo</t>
  </si>
  <si>
    <t>荻原 遼</t>
  </si>
  <si>
    <t>SUZUKI Takahiro</t>
  </si>
  <si>
    <t>鈴木 貴大</t>
  </si>
  <si>
    <t>OKAMOTO Taiga</t>
  </si>
  <si>
    <t>岡本 大河</t>
  </si>
  <si>
    <t>YAMANA Taira</t>
  </si>
  <si>
    <t>山名 平</t>
  </si>
  <si>
    <t>宮崎</t>
  </si>
  <si>
    <t>みやざきｼﾞｭﾆｱｽｷｰｸﾗﾌﾞ</t>
  </si>
  <si>
    <t>MIYAUCHI Kyo</t>
  </si>
  <si>
    <t>宮内 京</t>
  </si>
  <si>
    <t>ENOMOTO Takahito</t>
  </si>
  <si>
    <t>榎本 隆人</t>
  </si>
  <si>
    <t>K-power</t>
  </si>
  <si>
    <t>SHINYA Eito</t>
  </si>
  <si>
    <t>新家 瑛冬</t>
  </si>
  <si>
    <t>SATO Daisuke</t>
  </si>
  <si>
    <t>佐藤 大輔</t>
  </si>
  <si>
    <t>大分</t>
  </si>
  <si>
    <t>別府SC</t>
  </si>
  <si>
    <t>ITO Hiroki</t>
  </si>
  <si>
    <t>伊藤 浩樹</t>
  </si>
  <si>
    <t>MASAKI Shu</t>
  </si>
  <si>
    <t>眞﨑 嵩</t>
  </si>
  <si>
    <t>KURITA Shuta</t>
  </si>
  <si>
    <t>栗田 柊汰</t>
  </si>
  <si>
    <t>SAKURAI Tamaki</t>
  </si>
  <si>
    <t>櫻井 太蒔</t>
  </si>
  <si>
    <t>NAKAJIMA Ryo</t>
  </si>
  <si>
    <t>中島 遼翔</t>
  </si>
  <si>
    <t>MASUDA Kazuya</t>
  </si>
  <si>
    <t>益田 和哉</t>
  </si>
  <si>
    <t>TANAKA Shinya</t>
  </si>
  <si>
    <t>田中 伸弥</t>
  </si>
  <si>
    <t>YAMASAKI Tatsuki</t>
  </si>
  <si>
    <t>山崎 竜輝</t>
  </si>
  <si>
    <t>KURAISHI Koyo</t>
  </si>
  <si>
    <t>倉石 航陽</t>
  </si>
  <si>
    <t>HOSOJIMA Taiga</t>
  </si>
  <si>
    <t>細島 大雅</t>
  </si>
  <si>
    <t>MATSUHASHI Yuito</t>
  </si>
  <si>
    <t>松橋 結人</t>
  </si>
  <si>
    <t>IWAI Kazuki</t>
  </si>
  <si>
    <t>岩井 紀樹</t>
  </si>
  <si>
    <t>TERAKAMI Taiki</t>
  </si>
  <si>
    <t>寺上 大樹</t>
  </si>
  <si>
    <t>HASEGAWA Tomoki</t>
  </si>
  <si>
    <t>長谷川 智生</t>
  </si>
  <si>
    <t>観音寺SC</t>
  </si>
  <si>
    <t>IWATSU Naoki</t>
  </si>
  <si>
    <t>岩津 有生</t>
  </si>
  <si>
    <t>OKADA Daijiro</t>
  </si>
  <si>
    <t>岡田 大治郎</t>
  </si>
  <si>
    <t>TAKAHASHI Rintaro</t>
  </si>
  <si>
    <t>髙橋 凜太郎</t>
  </si>
  <si>
    <t>TAGO Eitetsu</t>
  </si>
  <si>
    <t>田郷 英鉄</t>
  </si>
  <si>
    <t>YAMAMOTO Keita</t>
  </si>
  <si>
    <t>山本 恵太</t>
  </si>
  <si>
    <t>HAYASHI Daisuke</t>
  </si>
  <si>
    <t>林 大祐</t>
  </si>
  <si>
    <t>UEDA Natsuki</t>
  </si>
  <si>
    <t>上田 夏輝</t>
  </si>
  <si>
    <t>駿台甲府</t>
  </si>
  <si>
    <t>ENDO Yoshiki</t>
  </si>
  <si>
    <t>遠藤 喜紀</t>
  </si>
  <si>
    <t>SUGAI Yukito</t>
  </si>
  <si>
    <t>菅井 幸杜</t>
  </si>
  <si>
    <t>FUJII Yuta</t>
  </si>
  <si>
    <t>藤井 裕大</t>
  </si>
  <si>
    <t>ISHIKAWA Riku</t>
  </si>
  <si>
    <t>石川 琳久</t>
  </si>
  <si>
    <t>YAMUGUCHI Wato</t>
  </si>
  <si>
    <t>山口 わと</t>
  </si>
  <si>
    <t>IGARASHI Takumi</t>
  </si>
  <si>
    <t>五十嵐 匠海</t>
  </si>
  <si>
    <t>TSUKADA Yuki</t>
  </si>
  <si>
    <t>塚田 悠生</t>
  </si>
  <si>
    <t>OTSUKI Akinobu</t>
  </si>
  <si>
    <t>大月 暁信</t>
  </si>
  <si>
    <t>ISHIKAWA Ryusei</t>
  </si>
  <si>
    <t>石川 琉誠</t>
  </si>
  <si>
    <t>USUI Ryuichi</t>
  </si>
  <si>
    <t>臼井 龍一</t>
  </si>
  <si>
    <t>AKIYAMA Kazuki</t>
  </si>
  <si>
    <t>秋山 和輝</t>
  </si>
  <si>
    <t>NOGI Yoshitaka</t>
  </si>
  <si>
    <t>野木 嘉孝</t>
  </si>
  <si>
    <t>TAKAMINE Tomoki</t>
  </si>
  <si>
    <t>貴峰 智紀</t>
  </si>
  <si>
    <t>YAMAGAKI Koki</t>
  </si>
  <si>
    <t>山柿 康希</t>
  </si>
  <si>
    <t>ASAKA Keigo</t>
  </si>
  <si>
    <t>浅香 圭吾</t>
  </si>
  <si>
    <t>NOGUCHI Yuta</t>
  </si>
  <si>
    <t>野口 耀大</t>
  </si>
  <si>
    <t>TERADA Yuto</t>
  </si>
  <si>
    <t>寺田 雄翔</t>
  </si>
  <si>
    <t>あけび</t>
  </si>
  <si>
    <t>MAEDA Taisuke</t>
  </si>
  <si>
    <t>前田 泰佑</t>
  </si>
  <si>
    <t>HORII Koya</t>
  </si>
  <si>
    <t>堀井 康矢</t>
  </si>
  <si>
    <t>YOSHIKAWA Takara</t>
  </si>
  <si>
    <t>吉川 宝</t>
  </si>
  <si>
    <t>ARAI Motoyuki</t>
  </si>
  <si>
    <t>荒井 基亨</t>
  </si>
  <si>
    <t>SAITO Hikaru</t>
  </si>
  <si>
    <t>齋藤 光</t>
  </si>
  <si>
    <t>KOTANI Yuto</t>
  </si>
  <si>
    <t>小谷 悠斗</t>
  </si>
  <si>
    <t>KUROSU Yutaro</t>
  </si>
  <si>
    <t>黒須 悠太郎</t>
  </si>
  <si>
    <t>ARIYAMA Koki</t>
  </si>
  <si>
    <t>有山 幸毅</t>
  </si>
  <si>
    <t>HANAI Takayuki</t>
  </si>
  <si>
    <t>花井 崇行</t>
  </si>
  <si>
    <t>KAMBE Yuto</t>
  </si>
  <si>
    <t>神戸 雄冬</t>
  </si>
  <si>
    <t>FUKUOKA Ku</t>
  </si>
  <si>
    <t>福岡 空</t>
  </si>
  <si>
    <t>IWASAKI Kenta</t>
  </si>
  <si>
    <t>岩崎 兼大</t>
  </si>
  <si>
    <t>HASHIMOTO Yuki</t>
  </si>
  <si>
    <t>橋本 祐輝</t>
  </si>
  <si>
    <t>TOGAWA Masahide</t>
  </si>
  <si>
    <t>十川 政英</t>
  </si>
  <si>
    <t>学習院高等科</t>
  </si>
  <si>
    <t>OHASHI Eitaro</t>
  </si>
  <si>
    <t>大橋 英太郎</t>
  </si>
  <si>
    <t>YOSHIZAWA Keisuke</t>
  </si>
  <si>
    <t>吉澤 佳祐</t>
  </si>
  <si>
    <t>早稲田大学高等学院</t>
  </si>
  <si>
    <t>ISHIHARA Kosei</t>
  </si>
  <si>
    <t>石原 光晟</t>
  </si>
  <si>
    <t>ｽﾉｳﾌﾟﾗｳｽｷｰﾌｧﾐﾘｰ</t>
  </si>
  <si>
    <t>NAKANO Issa</t>
  </si>
  <si>
    <t>中野 壱咲</t>
  </si>
  <si>
    <t>本丸中学校</t>
  </si>
  <si>
    <t>KIKUCHI Taiki</t>
  </si>
  <si>
    <t>菊池 大基</t>
  </si>
  <si>
    <t>HOSHINO Yuta</t>
  </si>
  <si>
    <t>星野 佑汰</t>
  </si>
  <si>
    <t>NUMATA Ryo</t>
  </si>
  <si>
    <t>沼田 凌</t>
  </si>
  <si>
    <t>福岡</t>
  </si>
  <si>
    <t>茜ジュニアスキークラブ</t>
  </si>
  <si>
    <t>DEGUCHI Tatsuki</t>
  </si>
  <si>
    <t>出口 達稀</t>
  </si>
  <si>
    <t>DATE Masaaki</t>
  </si>
  <si>
    <t>伊達 正明</t>
  </si>
  <si>
    <t>MIYAMAE Eita</t>
  </si>
  <si>
    <t>宮前 栄太</t>
  </si>
  <si>
    <t>MATSUDA Akifumi</t>
  </si>
  <si>
    <t>松田 滉史</t>
  </si>
  <si>
    <t>OTANI Ryuhei</t>
  </si>
  <si>
    <t>大谷 竜平</t>
  </si>
  <si>
    <t>SAKAI Yuya</t>
  </si>
  <si>
    <t>酒井 優弥</t>
  </si>
  <si>
    <t>MATSUMOTO Masanori</t>
  </si>
  <si>
    <t>松本 賢紀</t>
  </si>
  <si>
    <t>YAMAGUCHI Koki</t>
  </si>
  <si>
    <t>山口 航輝</t>
  </si>
  <si>
    <t>MANRI Yuto</t>
  </si>
  <si>
    <t>万里 悠翔</t>
  </si>
  <si>
    <t>SHIMIZU Ryusei</t>
  </si>
  <si>
    <t>清水 隆晟</t>
  </si>
  <si>
    <t>SUZUKI Kaito</t>
  </si>
  <si>
    <t>鈴木 開斗</t>
  </si>
  <si>
    <t>NISHIKAWA Hayato</t>
  </si>
  <si>
    <t>西川 隼人</t>
  </si>
  <si>
    <t>守田 光来</t>
  </si>
  <si>
    <t>NARAKI Kento</t>
  </si>
  <si>
    <t>楢木 健斗</t>
  </si>
  <si>
    <t>OHATA Ryunosuke</t>
  </si>
  <si>
    <t>大畠 流之介</t>
  </si>
  <si>
    <t>MIKASA Kaede</t>
  </si>
  <si>
    <t>三笠 楓</t>
  </si>
  <si>
    <t>NISHITSUJI Shohei</t>
  </si>
  <si>
    <t>西辻 翔平</t>
  </si>
  <si>
    <t>HAYASAKA Kaito</t>
  </si>
  <si>
    <t>早坂 海人</t>
  </si>
  <si>
    <t>FURUSHOU Takahiro</t>
  </si>
  <si>
    <t>古庄 貴博</t>
  </si>
  <si>
    <t>EBISAWA Kosei</t>
  </si>
  <si>
    <t>海老澤 昂星</t>
  </si>
  <si>
    <t>MINAMI Hayato</t>
  </si>
  <si>
    <t>南 颯人</t>
  </si>
  <si>
    <t>MIYAZAWA Genya</t>
  </si>
  <si>
    <t>宮澤 弦也</t>
  </si>
  <si>
    <t>SASAKI Ryouto</t>
  </si>
  <si>
    <t>佐々木 綾斗</t>
  </si>
  <si>
    <t>KAWADA Seiya</t>
  </si>
  <si>
    <t>川田 聖也</t>
  </si>
  <si>
    <t>SATO Soma</t>
  </si>
  <si>
    <t>佐藤 荘磨</t>
  </si>
  <si>
    <t>OKI Kentaro</t>
  </si>
  <si>
    <t>沖 健太朗</t>
  </si>
  <si>
    <t>BAMBA Shogo</t>
  </si>
  <si>
    <t>番場 省吾</t>
  </si>
  <si>
    <t>SAKAI Shoma</t>
  </si>
  <si>
    <t>酒井 翔麻</t>
  </si>
  <si>
    <t>SAITO Riku</t>
  </si>
  <si>
    <t>齊藤 里玖</t>
  </si>
  <si>
    <t>KAWASHIMA Ryusei</t>
  </si>
  <si>
    <t>川嶋 琉誠</t>
  </si>
  <si>
    <t>KASAHARA Daichi</t>
  </si>
  <si>
    <t>笠原 大知</t>
  </si>
  <si>
    <t>AOYAGI Ikki</t>
  </si>
  <si>
    <t>青柳 一樹</t>
  </si>
  <si>
    <t>ARAI Yuto</t>
  </si>
  <si>
    <t>新井 悠斗</t>
  </si>
  <si>
    <t>KANO Masaki</t>
  </si>
  <si>
    <t>狩野 聖基</t>
  </si>
  <si>
    <t>SATO Hideto</t>
  </si>
  <si>
    <t>佐藤 英斗</t>
  </si>
  <si>
    <t>YAMADA Kazumasa</t>
  </si>
  <si>
    <t>山田 雄大</t>
  </si>
  <si>
    <t>YOKOMIZO Hirokazu</t>
  </si>
  <si>
    <t>横溝 大知</t>
  </si>
  <si>
    <t>KIDA Yuto</t>
  </si>
  <si>
    <t>木田 悠人</t>
  </si>
  <si>
    <t>TAKEDA Haruki</t>
  </si>
  <si>
    <t>武田 晴輝</t>
  </si>
  <si>
    <t>INOUE Haruki</t>
  </si>
  <si>
    <t>井上 陽貴</t>
  </si>
  <si>
    <t>KAMEI Yuzuki</t>
  </si>
  <si>
    <t>亀井 佑月</t>
  </si>
  <si>
    <t>TAKEUCHI Hiroto</t>
  </si>
  <si>
    <t>竹内 寛人</t>
  </si>
  <si>
    <t>TOGAWA Koki</t>
  </si>
  <si>
    <t>東川 光樹</t>
  </si>
  <si>
    <t>FUKUI Daichi</t>
  </si>
  <si>
    <t>福井 大地</t>
  </si>
  <si>
    <t>MAKITA Haruki</t>
  </si>
  <si>
    <t>牧田 暖生</t>
  </si>
  <si>
    <t>蒲原ｽﾎﾟｰﾂﾏﾝｸﾗﾌﾞ</t>
  </si>
  <si>
    <t>SATO Kazuya</t>
  </si>
  <si>
    <t>KUMAI Nanase</t>
  </si>
  <si>
    <t>熊井 七星</t>
  </si>
  <si>
    <t>KOJIMA Taisei</t>
  </si>
  <si>
    <t>小島 太晴</t>
  </si>
  <si>
    <t>KUBOTA Daiki</t>
  </si>
  <si>
    <t>窪田 大貴</t>
  </si>
  <si>
    <t>HIROSE Yuki</t>
  </si>
  <si>
    <t>廣瀬 優季</t>
  </si>
  <si>
    <t>FUKUNAGA Shugo</t>
  </si>
  <si>
    <t>福永 修吾</t>
  </si>
  <si>
    <t>NISHIYAMA Keisuke</t>
  </si>
  <si>
    <t>西山 慶亮</t>
  </si>
  <si>
    <t>YAMASAKI Hibiki</t>
  </si>
  <si>
    <t>山﨑 響</t>
  </si>
  <si>
    <t>NAKAI Ryota</t>
  </si>
  <si>
    <t>中井 亮太</t>
  </si>
  <si>
    <t>SAKAMOTO Ryota</t>
  </si>
  <si>
    <t>坂本 良太</t>
  </si>
  <si>
    <t>TANAKA Shungo</t>
  </si>
  <si>
    <t>田中 俊悟</t>
  </si>
  <si>
    <t>SATO Shogo</t>
  </si>
  <si>
    <t>佐藤 奨悟</t>
  </si>
  <si>
    <t>IZUMI Masafumi</t>
  </si>
  <si>
    <t>泉 雅文</t>
  </si>
  <si>
    <t>TAKAHASHI Koichiro</t>
  </si>
  <si>
    <t>鷹橋 幸一郎</t>
  </si>
  <si>
    <t>NISHIGUCHI Amane</t>
  </si>
  <si>
    <t>西口 周</t>
  </si>
  <si>
    <t>TAKAI Soichiro</t>
  </si>
  <si>
    <t>高井 颯一郎</t>
  </si>
  <si>
    <t>NAKAGAWA Masaki</t>
  </si>
  <si>
    <t>中川 將貴</t>
  </si>
  <si>
    <t>SHIMAGAMI Osuke</t>
  </si>
  <si>
    <t>島上 桜介</t>
  </si>
  <si>
    <t>NAKAGAWA Ryusei</t>
  </si>
  <si>
    <t>中川 琉晟</t>
  </si>
  <si>
    <t>TARUI Norihide</t>
  </si>
  <si>
    <t>樽井 謙英</t>
  </si>
  <si>
    <t>TAKAYANAGI Yuki</t>
  </si>
  <si>
    <t>高柳 侑希</t>
  </si>
  <si>
    <t>ISHIGAMI Yuki</t>
  </si>
  <si>
    <t>石上 遊規</t>
  </si>
  <si>
    <t>SUDO Yoshihisa</t>
  </si>
  <si>
    <t>須藤 芳永</t>
  </si>
  <si>
    <t>NISHINAKA Takaaki</t>
  </si>
  <si>
    <t>西仲 崇瑛</t>
  </si>
  <si>
    <t>YAZAKI Ryota</t>
  </si>
  <si>
    <t>矢﨑 亮太</t>
  </si>
  <si>
    <t>YANAGI Shintaro</t>
  </si>
  <si>
    <t>柳 慎太郎</t>
  </si>
  <si>
    <t>MIZUNO Hideharu</t>
  </si>
  <si>
    <t>水野 秀春</t>
  </si>
  <si>
    <t>立花学園</t>
  </si>
  <si>
    <t>OKA Mashu</t>
  </si>
  <si>
    <t>岡 磨秀</t>
  </si>
  <si>
    <t>橋詰 友輔</t>
  </si>
  <si>
    <t>KATO Tomoharu</t>
  </si>
  <si>
    <t>加藤 智大</t>
  </si>
  <si>
    <t>KAWABATA Amon</t>
  </si>
  <si>
    <t>川端 亜門</t>
  </si>
  <si>
    <t>北村 光樹</t>
  </si>
  <si>
    <t>HIRANO Musashi</t>
  </si>
  <si>
    <t>平野 武蔵</t>
  </si>
  <si>
    <t>YAMADA Ryotaro</t>
  </si>
  <si>
    <t>山田 遼太郎</t>
  </si>
  <si>
    <t>OTSUKA Ayumu</t>
  </si>
  <si>
    <t>大塚 歩夢</t>
  </si>
  <si>
    <t>SATO Yuki</t>
  </si>
  <si>
    <t>佐藤 佑樹</t>
  </si>
  <si>
    <t>SUZUKI Yuya</t>
  </si>
  <si>
    <t>鈴木 優弥</t>
  </si>
  <si>
    <t>MATSUZAWA Shingo</t>
  </si>
  <si>
    <t>松澤 真吾</t>
  </si>
  <si>
    <t>UJINO Yuto</t>
  </si>
  <si>
    <t>宇治野 雄星</t>
  </si>
  <si>
    <t>URANO Hinata</t>
  </si>
  <si>
    <t>浦野 陽太</t>
  </si>
  <si>
    <t>HINUMA Hikaru</t>
  </si>
  <si>
    <t>日沼 輝</t>
  </si>
  <si>
    <t>TSUKUDA Haruto</t>
  </si>
  <si>
    <t>佃 晴翔</t>
  </si>
  <si>
    <t>NIIMURA Taichi</t>
  </si>
  <si>
    <t>新村 太一</t>
  </si>
  <si>
    <t>FUKUSHIMA Naohiro</t>
  </si>
  <si>
    <t>福島 尚浩</t>
  </si>
  <si>
    <t>ADACHI Motoki</t>
  </si>
  <si>
    <t>足立 基樹</t>
  </si>
  <si>
    <t>IIOKA Rei</t>
  </si>
  <si>
    <t>飯岡 嶺</t>
  </si>
  <si>
    <t>GOTO Mototeru</t>
  </si>
  <si>
    <t>後藤 基耀</t>
  </si>
  <si>
    <t>SAI Kotaro</t>
  </si>
  <si>
    <t>斉井 航太朗</t>
  </si>
  <si>
    <t>TAKAGI Kazuo</t>
  </si>
  <si>
    <t>髙木 教巨</t>
  </si>
  <si>
    <t>NAGATA Yotaro</t>
  </si>
  <si>
    <t>永田 陽太郎</t>
  </si>
  <si>
    <t>HAYASE Takehiro</t>
  </si>
  <si>
    <t>早勢 丈紘</t>
  </si>
  <si>
    <t>NOZAWA Kazuma</t>
  </si>
  <si>
    <t>野澤 和馬</t>
  </si>
  <si>
    <t>MORITA Kentaro</t>
  </si>
  <si>
    <t>森田 賢太郎</t>
  </si>
  <si>
    <t>HARADA Yuma</t>
  </si>
  <si>
    <t>原田 侑駿</t>
  </si>
  <si>
    <t>MINOURA Yoshiki</t>
  </si>
  <si>
    <t>箕浦 義輝</t>
  </si>
  <si>
    <t>EGUCHI Haruto</t>
  </si>
  <si>
    <t>江口 遥人</t>
  </si>
  <si>
    <t>ISHIGURO Ao</t>
  </si>
  <si>
    <t>石黒 青</t>
  </si>
  <si>
    <t>ANDOU Sougo</t>
  </si>
  <si>
    <t>安藤 壮吾</t>
  </si>
  <si>
    <t>YOSHIDA Kota</t>
  </si>
  <si>
    <t>吉田 洸太</t>
  </si>
  <si>
    <t>INAMOTO Ryouma</t>
  </si>
  <si>
    <t>稲本 琉真</t>
  </si>
  <si>
    <t>YANO Koudai</t>
  </si>
  <si>
    <t>矢野 航大</t>
  </si>
  <si>
    <t>NAKAMURA Yuichiro</t>
  </si>
  <si>
    <t>中村 悠一朗</t>
  </si>
  <si>
    <t>KIKUOKA Sota</t>
  </si>
  <si>
    <t>菊岡 颯大</t>
  </si>
  <si>
    <t>KOBAYASHI Asuma</t>
  </si>
  <si>
    <t>小林 明晟</t>
  </si>
  <si>
    <t>UCHIDA Kotaro</t>
  </si>
  <si>
    <t>内田 孝太郎</t>
  </si>
  <si>
    <t>IWANE Hoshi</t>
  </si>
  <si>
    <t>岩根 帆志</t>
  </si>
  <si>
    <t>OTA Koshiro</t>
  </si>
  <si>
    <t>太田 孝士郎</t>
  </si>
  <si>
    <t>NAKAYAMA Hiryu</t>
  </si>
  <si>
    <t>中山 飛龍</t>
  </si>
  <si>
    <t>YOKOYAMA Daigo</t>
  </si>
  <si>
    <t>横山 大悟</t>
  </si>
  <si>
    <t>KUDO Yusuke</t>
  </si>
  <si>
    <t>工藤 佑允</t>
  </si>
  <si>
    <t>SAWADA Ryo</t>
  </si>
  <si>
    <t>澤田 龍</t>
  </si>
  <si>
    <t>柏原 隆樹</t>
  </si>
  <si>
    <t>SUGITA Sou</t>
  </si>
  <si>
    <t>杉田 創</t>
  </si>
  <si>
    <t>SINBO Haru</t>
  </si>
  <si>
    <t>新保 温</t>
  </si>
  <si>
    <t>NODA Kosuke</t>
  </si>
  <si>
    <t>野田 耕佑</t>
  </si>
  <si>
    <t>奈良大附属</t>
  </si>
  <si>
    <t>SHIBATA Hiroki</t>
  </si>
  <si>
    <t>柴田 弥輝</t>
  </si>
  <si>
    <t>OKADA Kei</t>
  </si>
  <si>
    <t>岡田 佳</t>
  </si>
  <si>
    <t>TAKAKURA Takumi</t>
  </si>
  <si>
    <t>高倉 拓海</t>
  </si>
  <si>
    <t>SAWADA Hayato</t>
  </si>
  <si>
    <t>澤田 隼人</t>
  </si>
  <si>
    <t>OKUNO Hiroaki</t>
  </si>
  <si>
    <t>奥野 弘明</t>
  </si>
  <si>
    <t>YOKOYAMA Shunsuke</t>
  </si>
  <si>
    <t>横山 駿輔</t>
  </si>
  <si>
    <t>UMENE Koki</t>
  </si>
  <si>
    <t>梅根 航希</t>
  </si>
  <si>
    <t>EGURO Fumitaka</t>
  </si>
  <si>
    <t>江黒 文隆</t>
  </si>
  <si>
    <t>KUMAGAI Nagito</t>
  </si>
  <si>
    <t>熊谷 凪人</t>
  </si>
  <si>
    <t>TOKUBUCHI Hayate</t>
  </si>
  <si>
    <t>徳渕 颯</t>
  </si>
  <si>
    <t>ISOGAI Yuito</t>
  </si>
  <si>
    <t>磯貝 唯人</t>
  </si>
  <si>
    <t>KONDO So</t>
  </si>
  <si>
    <t>近藤 颯</t>
  </si>
  <si>
    <t>HANAOKA Takuya</t>
  </si>
  <si>
    <t>花岡 拓哉</t>
  </si>
  <si>
    <t>KOYAMA Jun</t>
  </si>
  <si>
    <t>小山 潤</t>
  </si>
  <si>
    <t>JIMBO Yusaku</t>
  </si>
  <si>
    <t>神保 優作</t>
  </si>
  <si>
    <t>ISHIKAWA Seiya</t>
  </si>
  <si>
    <t>石川 誠也</t>
  </si>
  <si>
    <t>AKASHI Hibiki</t>
  </si>
  <si>
    <t>明石 響</t>
  </si>
  <si>
    <t>EISO Yuichiro</t>
  </si>
  <si>
    <t>永曽 雄一朗</t>
  </si>
  <si>
    <t>KOMORI Daisuke</t>
  </si>
  <si>
    <t>小森 大輔</t>
  </si>
  <si>
    <t>TOYONAGA Taiga</t>
  </si>
  <si>
    <t>豊永 大河</t>
  </si>
  <si>
    <t>HASEGAWA Rin</t>
  </si>
  <si>
    <t>長谷川 凛</t>
  </si>
  <si>
    <t>TAKADA Ryusei</t>
  </si>
  <si>
    <t>髙田 琉聖</t>
  </si>
  <si>
    <t>UTIKURA Daisuke</t>
  </si>
  <si>
    <t>内倉 大輔</t>
  </si>
  <si>
    <t>OKAMOTO Kouhei</t>
  </si>
  <si>
    <t>岡本 孝平</t>
  </si>
  <si>
    <t>NISHIMURA Yuuki</t>
  </si>
  <si>
    <t>西村 優輝</t>
  </si>
  <si>
    <t>SHIMOJYOU Youhei</t>
  </si>
  <si>
    <t>下條 陽平</t>
  </si>
  <si>
    <t>YOSHIHARA Syouma</t>
  </si>
  <si>
    <t>吉原 渉麿</t>
  </si>
  <si>
    <t>MORITA Kento</t>
  </si>
  <si>
    <t>森田 賢人</t>
  </si>
  <si>
    <t>SAHASHI Kodai</t>
  </si>
  <si>
    <t>佐橋 滉大</t>
  </si>
  <si>
    <t>MIYAGI Shou</t>
  </si>
  <si>
    <t>宮城 翔宇</t>
  </si>
  <si>
    <t>MIYAZAKI Lawrence</t>
  </si>
  <si>
    <t>宮崎 ローレンス</t>
  </si>
  <si>
    <t>YOSHIOKA Kota</t>
  </si>
  <si>
    <t>吉岡 宏太</t>
  </si>
  <si>
    <t>OTANI Ayuki</t>
  </si>
  <si>
    <t>大谷 歩輝</t>
  </si>
  <si>
    <t>YOSHIMURA Yuki</t>
  </si>
  <si>
    <t>吉村 勇輝</t>
  </si>
  <si>
    <t>FUNAKAWA Masatsugu</t>
  </si>
  <si>
    <t>舟川 正紹</t>
  </si>
  <si>
    <t>TAKAHASHI Asuka</t>
  </si>
  <si>
    <t>髙橋 飛鳥</t>
  </si>
  <si>
    <t>KOSEKI Junnosuke</t>
  </si>
  <si>
    <t>小関 准之丞</t>
  </si>
  <si>
    <t>UEDA Akihiro</t>
  </si>
  <si>
    <t>上田 昭裕</t>
  </si>
  <si>
    <t>NINOMIYA Riku</t>
  </si>
  <si>
    <t>二ノ宮 陸</t>
  </si>
  <si>
    <t>NARITA Yoshiteru</t>
  </si>
  <si>
    <t>成田 美光</t>
  </si>
  <si>
    <t>NISHI Taisei</t>
  </si>
  <si>
    <t>西 大成</t>
  </si>
  <si>
    <t>KONDO Keiji</t>
  </si>
  <si>
    <t>近藤 慶次</t>
  </si>
  <si>
    <t>AWAI Shunsuke</t>
  </si>
  <si>
    <t>粟井 俊介</t>
  </si>
  <si>
    <t>ARIYOSHI Chihaya</t>
  </si>
  <si>
    <t>有吉 千颯</t>
  </si>
  <si>
    <t>IO Toi</t>
  </si>
  <si>
    <t>井尾 斗威</t>
  </si>
  <si>
    <t>KUMAGAI Ryu</t>
  </si>
  <si>
    <t>熊谷 龍</t>
  </si>
  <si>
    <t>KUBO Nobuhiro</t>
  </si>
  <si>
    <t>久保 暢大</t>
  </si>
  <si>
    <t>MORITA Koki</t>
  </si>
  <si>
    <t>森田 幸暉</t>
  </si>
  <si>
    <t>YAJIMA Sota</t>
  </si>
  <si>
    <t>矢嶋 颯太</t>
  </si>
  <si>
    <t>SUZUKI Naru</t>
  </si>
  <si>
    <t>鈴木 成瑠</t>
  </si>
  <si>
    <t>ASAI Ryoma</t>
  </si>
  <si>
    <t>浅井 諒馬</t>
  </si>
  <si>
    <t>TANAKA Sumito</t>
  </si>
  <si>
    <t>川田 澄人</t>
  </si>
  <si>
    <t>SATO Yuma</t>
  </si>
  <si>
    <t>佐藤 悠真</t>
  </si>
  <si>
    <t>NAKAJIMA Soraki</t>
  </si>
  <si>
    <t>中島 空輝</t>
  </si>
  <si>
    <t>OGAWA Koki</t>
  </si>
  <si>
    <t>小川 航輝</t>
  </si>
  <si>
    <t>KONO Shohei</t>
  </si>
  <si>
    <t>河野 昭平</t>
  </si>
  <si>
    <t>IWANA Kazuki</t>
  </si>
  <si>
    <t>岩名 一樹</t>
  </si>
  <si>
    <t>TOBA Kanji</t>
  </si>
  <si>
    <t>鳥羽 莞爾</t>
  </si>
  <si>
    <t>SHINODA Haru</t>
  </si>
  <si>
    <t>篠田 晴</t>
  </si>
  <si>
    <t>FUKAYA Satonobu</t>
  </si>
  <si>
    <t>深谷 怜伸</t>
  </si>
  <si>
    <t>KATANO Siro</t>
  </si>
  <si>
    <t>片野 志郎</t>
  </si>
  <si>
    <t>SHIMAMIYA Ituki</t>
  </si>
  <si>
    <t>島宮 一喜</t>
  </si>
  <si>
    <t>KOIZUMI Ryuji</t>
  </si>
  <si>
    <t>小泉 龍司</t>
  </si>
  <si>
    <t>AKASE Ryuki</t>
  </si>
  <si>
    <t>赤瀬 琉輝</t>
  </si>
  <si>
    <t>OKADA Nao</t>
  </si>
  <si>
    <t>岡田 渚音</t>
  </si>
  <si>
    <t>KOSAKA Kohei</t>
  </si>
  <si>
    <t>小坂 興平</t>
  </si>
  <si>
    <t>KOKUHO Yuta</t>
  </si>
  <si>
    <t>國保 雄大</t>
  </si>
  <si>
    <t>IMAMURA Rei</t>
  </si>
  <si>
    <t>今村 礼</t>
  </si>
  <si>
    <t>SATO Hayato</t>
  </si>
  <si>
    <t>佐藤 颯人</t>
  </si>
  <si>
    <t>SHIMAMURA Kakeru</t>
  </si>
  <si>
    <t>島村 翔</t>
  </si>
  <si>
    <t>TSUKUDA Kouta</t>
  </si>
  <si>
    <t>佃 康太</t>
  </si>
  <si>
    <t>NAKAJIMA Taichi</t>
  </si>
  <si>
    <t>中嶋 太一</t>
  </si>
  <si>
    <t>NAKAI Takato</t>
  </si>
  <si>
    <t>中井 貴登</t>
  </si>
  <si>
    <t>OBINATA Ryu</t>
  </si>
  <si>
    <t>大日方 龍</t>
  </si>
  <si>
    <t>ISAKA Touya</t>
  </si>
  <si>
    <t>井阪 透也</t>
  </si>
  <si>
    <t>FUKAMI Jyunpei</t>
  </si>
  <si>
    <t>深見 純平</t>
  </si>
  <si>
    <t>追手門大手前</t>
  </si>
  <si>
    <t>YAMASHITA Teppei</t>
  </si>
  <si>
    <t>山下 哲平</t>
  </si>
  <si>
    <t>HATAKE Kosei</t>
  </si>
  <si>
    <t>畠 光誠</t>
  </si>
  <si>
    <t>TANIZAKI Gaku</t>
  </si>
  <si>
    <t>谷崎 岳</t>
  </si>
  <si>
    <t>スポーツアルペン</t>
  </si>
  <si>
    <t>KATOU Kouki</t>
  </si>
  <si>
    <t>加藤 光樹</t>
  </si>
  <si>
    <t>SHIBUYA Kenshin</t>
  </si>
  <si>
    <t>澁谷 健心</t>
  </si>
  <si>
    <t>SUGIMOTO Yuuya</t>
  </si>
  <si>
    <t>杉本 裕哉</t>
  </si>
  <si>
    <t>TAKAHASHI Nao</t>
  </si>
  <si>
    <t>高橋 直</t>
  </si>
  <si>
    <t>KURODA Keigo</t>
  </si>
  <si>
    <t>黒田 慧悟</t>
  </si>
  <si>
    <t>INOSE Tenta</t>
  </si>
  <si>
    <t>猪瀬 天太</t>
  </si>
  <si>
    <t>OTA Ruito</t>
  </si>
  <si>
    <t>太田 塁人</t>
  </si>
  <si>
    <t>KURIKI Yamato</t>
  </si>
  <si>
    <t>久力 大和</t>
  </si>
  <si>
    <t>KAWADA Kotone</t>
  </si>
  <si>
    <t>川田 信道</t>
  </si>
  <si>
    <t>松山高</t>
  </si>
  <si>
    <t>MITSUI Yuto</t>
  </si>
  <si>
    <t>満井 友翔</t>
  </si>
  <si>
    <t>MINAMI Yuta</t>
  </si>
  <si>
    <t>南 雄太</t>
  </si>
  <si>
    <t>NAMIKI Kaiwa</t>
  </si>
  <si>
    <t>並木 海和</t>
  </si>
  <si>
    <t>ゴールドウインSC</t>
  </si>
  <si>
    <t>SHIMIZU Rinka</t>
  </si>
  <si>
    <t>清水 鈴香</t>
  </si>
  <si>
    <t>TAKAHASHI Riko</t>
  </si>
  <si>
    <t>FUKUOKA Mako</t>
  </si>
  <si>
    <t>福岡 真子</t>
  </si>
  <si>
    <t>NISHIDA Reia</t>
  </si>
  <si>
    <t>西田 れいあ</t>
  </si>
  <si>
    <t>SUZUKI Hana</t>
  </si>
  <si>
    <t>鈴木 英</t>
  </si>
  <si>
    <t>HOJO Tomomi</t>
  </si>
  <si>
    <t>北條 智泉</t>
  </si>
  <si>
    <t>SEINO Aimi</t>
  </si>
  <si>
    <t>清野 愛海</t>
  </si>
  <si>
    <t>SASAKI Haruna</t>
  </si>
  <si>
    <t>佐々木 陽菜</t>
  </si>
  <si>
    <t>YOSHIKAWA Madoka</t>
  </si>
  <si>
    <t>吉川 円香</t>
  </si>
  <si>
    <t>SUZUKI Koko</t>
  </si>
  <si>
    <t>鈴木 虹々</t>
  </si>
  <si>
    <t>SATO Miku</t>
  </si>
  <si>
    <t>佐藤 未来</t>
  </si>
  <si>
    <t>MIYAHARA Sayu</t>
  </si>
  <si>
    <t>宮原 冴有</t>
  </si>
  <si>
    <t>YAMAMOTO Amane</t>
  </si>
  <si>
    <t>山本 天嶺</t>
  </si>
  <si>
    <t>HORIE Kagura</t>
  </si>
  <si>
    <t>堀江 伽倉</t>
  </si>
  <si>
    <t>ふらのｱﾙﾍﾟﾝｼﾞｭﾆｱ</t>
  </si>
  <si>
    <t>MAEDA Riri</t>
  </si>
  <si>
    <t>前田 理利</t>
  </si>
  <si>
    <t>TAKAKURA Rin</t>
  </si>
  <si>
    <t>高倉 凜</t>
  </si>
  <si>
    <t>ISHIGAKI Nanami</t>
  </si>
  <si>
    <t>石垣 七海</t>
  </si>
  <si>
    <t>MIZUTANI Miho</t>
  </si>
  <si>
    <t>水谷 美穂</t>
  </si>
  <si>
    <t>KAWAHARA Honoka</t>
  </si>
  <si>
    <t>川原 穂乃果</t>
  </si>
  <si>
    <t>TANIGUCHI Ako</t>
  </si>
  <si>
    <t>谷口 あこ</t>
  </si>
  <si>
    <t>ﾌｧｰｽﾄﾚｰｼﾝｸﾞSC</t>
  </si>
  <si>
    <t>MIYAMOTO Rio</t>
  </si>
  <si>
    <t>宮本 理央</t>
  </si>
  <si>
    <t>HONDA Hina</t>
  </si>
  <si>
    <t>本田 陽菜</t>
  </si>
  <si>
    <t>KOBAYASHI Momoko</t>
  </si>
  <si>
    <t>小林 桃子</t>
  </si>
  <si>
    <t>KOBAYASHI Honoka</t>
  </si>
  <si>
    <t>小林 歩乃佳</t>
  </si>
  <si>
    <t>ITO Manaka</t>
  </si>
  <si>
    <t>伊藤 愛可</t>
  </si>
  <si>
    <t>ENDO Misaki</t>
  </si>
  <si>
    <t>遠藤 美咲</t>
  </si>
  <si>
    <t>MUGISHIMA Rinno</t>
  </si>
  <si>
    <t>麥島 凜乃</t>
  </si>
  <si>
    <t>SHIMADA Karin</t>
  </si>
  <si>
    <t>島田 香梨</t>
  </si>
  <si>
    <t>UEDA Koko</t>
  </si>
  <si>
    <t>上田 己瑚</t>
  </si>
  <si>
    <t>SEKIDO Aoi</t>
  </si>
  <si>
    <t>関戸 あおい</t>
  </si>
  <si>
    <t>髙橋 凜湖</t>
  </si>
  <si>
    <t>MIYAKAWA Yukiko</t>
  </si>
  <si>
    <t>宮川 侑子</t>
  </si>
  <si>
    <t>SONOBE Miyu</t>
  </si>
  <si>
    <t>園部 水優</t>
  </si>
  <si>
    <t>MAKINO Momo</t>
  </si>
  <si>
    <t>牧野 桃</t>
  </si>
  <si>
    <t>WATANABE Mai</t>
  </si>
  <si>
    <t>渡辺 舞</t>
  </si>
  <si>
    <t>KOJIMA Sakura</t>
  </si>
  <si>
    <t>小嶋 咲良</t>
  </si>
  <si>
    <t>SAITO Koko</t>
  </si>
  <si>
    <t>齊藤 瑚子</t>
  </si>
  <si>
    <t>TACHIBANA Sakura</t>
  </si>
  <si>
    <t>橘 さくら</t>
  </si>
  <si>
    <t>ISHIMARU Merumo</t>
  </si>
  <si>
    <t>石丸 芽瑠萌</t>
  </si>
  <si>
    <t>かもい岳ﾚｰｼﾝｸﾞ</t>
  </si>
  <si>
    <t>YAMASHITA Yurina</t>
  </si>
  <si>
    <t>山下 祐里奈</t>
  </si>
  <si>
    <t>KAYAMOTO Ryo</t>
  </si>
  <si>
    <t>栢本 涼</t>
  </si>
  <si>
    <t>KOBAYASHI Shieru</t>
  </si>
  <si>
    <t>小林 始瑛瑠</t>
  </si>
  <si>
    <t>HAYAKAWA Rikako</t>
  </si>
  <si>
    <t>早川 理香子</t>
  </si>
  <si>
    <t>KITAYAMA Satsuki</t>
  </si>
  <si>
    <t>北山 さつき</t>
  </si>
  <si>
    <t>OTA Keina</t>
  </si>
  <si>
    <t>太田 慧南</t>
  </si>
  <si>
    <t>YOSHIMURA Manoka</t>
  </si>
  <si>
    <t>吉村 真乃加</t>
  </si>
  <si>
    <t>KIMURA Nagiko</t>
  </si>
  <si>
    <t>木村 凪子</t>
  </si>
  <si>
    <t>ICI石井ｽﾎﾟｰﾂSC</t>
  </si>
  <si>
    <t>KATO Yuka</t>
  </si>
  <si>
    <t>加藤 ゆうか</t>
  </si>
  <si>
    <t>KARASAWA Akari</t>
  </si>
  <si>
    <t>柄澤 安佳里</t>
  </si>
  <si>
    <t>OGINO Nanako</t>
  </si>
  <si>
    <t>荻野 奈々子</t>
  </si>
  <si>
    <t>WATANABE Yamato</t>
  </si>
  <si>
    <t>渡邊 倭</t>
  </si>
  <si>
    <t>SEKIGUCHI Haruka</t>
  </si>
  <si>
    <t>関口 遼香</t>
  </si>
  <si>
    <t>SHIMASAKI Maaya</t>
  </si>
  <si>
    <t>嶋崎 愛文</t>
  </si>
  <si>
    <t>HOSHIKAWA Miku</t>
  </si>
  <si>
    <t>干川 美空</t>
  </si>
  <si>
    <t>YAMASHITA Sayo</t>
  </si>
  <si>
    <t>山下 紗葉</t>
  </si>
  <si>
    <t>KOBAYASHI Mao</t>
  </si>
  <si>
    <t>小林 舞桜</t>
  </si>
  <si>
    <t>OKADO Yuma</t>
  </si>
  <si>
    <t>大門 由真</t>
  </si>
  <si>
    <t>HAGA Narumi</t>
  </si>
  <si>
    <t>羽賀 成美</t>
  </si>
  <si>
    <t>NISHINO Mako</t>
  </si>
  <si>
    <t>西野 真心</t>
  </si>
  <si>
    <t>KAWABATA Chisato</t>
  </si>
  <si>
    <t>川端 千聖</t>
  </si>
  <si>
    <t>ABE Kisara</t>
  </si>
  <si>
    <t>阿部 きさら</t>
  </si>
  <si>
    <t>NAKAYAMA Misaki</t>
  </si>
  <si>
    <t>中山 美咲</t>
  </si>
  <si>
    <t>NAKAMURA Mao</t>
  </si>
  <si>
    <t>中村 真緒</t>
  </si>
  <si>
    <t>FUTAMURA Yuzuki</t>
  </si>
  <si>
    <t>二村 優月</t>
  </si>
  <si>
    <t>MATSUO Kiho</t>
  </si>
  <si>
    <t>松尾 季歩</t>
  </si>
  <si>
    <t>YOKOO Ayano</t>
  </si>
  <si>
    <t>横尾 彩乃</t>
  </si>
  <si>
    <t>WATANABE Eren</t>
  </si>
  <si>
    <t>渡邉 愛蓮</t>
  </si>
  <si>
    <t>OTA Akari</t>
  </si>
  <si>
    <t>太田 朱里</t>
  </si>
  <si>
    <t>TOKUTAKE Marin</t>
  </si>
  <si>
    <t>ITO Marino</t>
  </si>
  <si>
    <t>伊藤 麻理乃</t>
  </si>
  <si>
    <t>KOBAYASHI Mio</t>
  </si>
  <si>
    <t>小林 美桜</t>
  </si>
  <si>
    <t>YOSHIDA Akari</t>
  </si>
  <si>
    <t>吉田 朱里</t>
  </si>
  <si>
    <t>TAKIKAWA Ruka</t>
  </si>
  <si>
    <t>滝川 瑠夏</t>
  </si>
  <si>
    <t>INOUE Hijiri</t>
  </si>
  <si>
    <t>井上 聖</t>
  </si>
  <si>
    <t>YOKOI Iroha</t>
  </si>
  <si>
    <t>横井 彩葉</t>
  </si>
  <si>
    <t>SHIMIZU Koharu</t>
  </si>
  <si>
    <t>清水 小春</t>
  </si>
  <si>
    <t>YAMAMURA Rin</t>
  </si>
  <si>
    <t>山村 凛</t>
  </si>
  <si>
    <t>TANAKA Rin</t>
  </si>
  <si>
    <t>田中 凜</t>
  </si>
  <si>
    <t>MASUDA Sawako</t>
  </si>
  <si>
    <t>増田 佐和子</t>
  </si>
  <si>
    <t>AKEBONO Nagomi</t>
  </si>
  <si>
    <t>明保能 和</t>
  </si>
  <si>
    <t>AOYAMA Yume</t>
  </si>
  <si>
    <t>青山 由芽</t>
  </si>
  <si>
    <t>INOUE Haruna</t>
  </si>
  <si>
    <t>井上 遥菜</t>
  </si>
  <si>
    <t>KOBAYASHI Hikari</t>
  </si>
  <si>
    <t>小林 ひかり</t>
  </si>
  <si>
    <t>KOTOKU Aya</t>
  </si>
  <si>
    <t>古徳 絢</t>
  </si>
  <si>
    <t>FUJIMORI Saya</t>
  </si>
  <si>
    <t>藤森 爽</t>
  </si>
  <si>
    <t>SHIMIZU Chisano</t>
  </si>
  <si>
    <t>清水 千桜乃</t>
  </si>
  <si>
    <t>ANZAI Momoko</t>
  </si>
  <si>
    <t>安西 百々子</t>
  </si>
  <si>
    <t>AMANO Hikari</t>
  </si>
  <si>
    <t>天野 ひかり</t>
  </si>
  <si>
    <t>YOKOYAMA Norika</t>
  </si>
  <si>
    <t>横山 倫花</t>
  </si>
  <si>
    <t>MURAYAMA Hikari</t>
  </si>
  <si>
    <t>村山 光</t>
  </si>
  <si>
    <t>WAKASUGI Eru</t>
  </si>
  <si>
    <t>若杉 依瑠</t>
  </si>
  <si>
    <t>KITAMORI Nagisa</t>
  </si>
  <si>
    <t>北森 渚砂</t>
  </si>
  <si>
    <t>NAGAOKA Kurumi</t>
  </si>
  <si>
    <t>長岡 くるみ</t>
  </si>
  <si>
    <t>MAKARON Aiko</t>
  </si>
  <si>
    <t>マカロン 愛子</t>
  </si>
  <si>
    <t>KOSAKA Mizuki</t>
  </si>
  <si>
    <t>小坂 瑞葵</t>
  </si>
  <si>
    <t>NAKAZAWA Maho</t>
  </si>
  <si>
    <t>中沢 愛歩</t>
  </si>
  <si>
    <t>ODO Ai</t>
  </si>
  <si>
    <t>大藤 愛</t>
  </si>
  <si>
    <t>KUMAMOTO Kokona</t>
  </si>
  <si>
    <t>熊本 心優</t>
  </si>
  <si>
    <t>NUNOME Akari</t>
  </si>
  <si>
    <t>布目 朱理</t>
  </si>
  <si>
    <t>ENDO Risa</t>
  </si>
  <si>
    <t>遠藤 里咲</t>
  </si>
  <si>
    <t>SATO Marin</t>
  </si>
  <si>
    <t>佐藤 まりん</t>
  </si>
  <si>
    <t>HIRACHI Kanako</t>
  </si>
  <si>
    <t>平地 佳奈子</t>
  </si>
  <si>
    <t>TANAKA Koharu</t>
  </si>
  <si>
    <t>田中 小晴</t>
  </si>
  <si>
    <t>中西 凜</t>
  </si>
  <si>
    <t>MORIMOTO Anri</t>
  </si>
  <si>
    <t>森本 杏麗</t>
  </si>
  <si>
    <t>高体連スキー部</t>
  </si>
  <si>
    <t>NEISHI Hinano</t>
  </si>
  <si>
    <t>根石 陽菜乃</t>
  </si>
  <si>
    <t>朝日塾中等教育学校</t>
  </si>
  <si>
    <t>MIZUSUGI Kako</t>
  </si>
  <si>
    <t>水杉 香心</t>
  </si>
  <si>
    <t>HOSAKA Hana</t>
  </si>
  <si>
    <t>保坂 花</t>
  </si>
  <si>
    <t>KUSUMOTO Natsuka</t>
  </si>
  <si>
    <t>楠本 夏花</t>
  </si>
  <si>
    <t>ABE Karen</t>
  </si>
  <si>
    <t>阿部 花恋</t>
  </si>
  <si>
    <t>MURATA Hikari</t>
  </si>
  <si>
    <t>村田 ひかり</t>
  </si>
  <si>
    <t>KAWATE Momoko</t>
  </si>
  <si>
    <t>川手 ももこ</t>
  </si>
  <si>
    <t>INOMOTO Hiroka</t>
  </si>
  <si>
    <t>猪本 浩香</t>
  </si>
  <si>
    <t>ICHIMURA Sakura</t>
  </si>
  <si>
    <t>市村 さくら</t>
  </si>
  <si>
    <t>WATANABE Chitose</t>
  </si>
  <si>
    <t>渡邊 千桃</t>
  </si>
  <si>
    <t>YOSHINO Megumi</t>
  </si>
  <si>
    <t>吉野 恵実</t>
  </si>
  <si>
    <t>HARADA Juri</t>
  </si>
  <si>
    <t>原田 朱莉</t>
  </si>
  <si>
    <t>YAMADA Yukina</t>
  </si>
  <si>
    <t>山田 雪菜</t>
  </si>
  <si>
    <t>IMAI Makoto</t>
  </si>
  <si>
    <t>今井 真琴</t>
  </si>
  <si>
    <t>NISHIMURA Yume</t>
  </si>
  <si>
    <t>西村 未来</t>
  </si>
  <si>
    <t>NISHIKAWA Akane</t>
  </si>
  <si>
    <t>西川 朱音</t>
  </si>
  <si>
    <t>GUMIZAWA Haruka</t>
  </si>
  <si>
    <t>桾澤 春華</t>
  </si>
  <si>
    <t>YAMAMOTO Yuno</t>
  </si>
  <si>
    <t>山本 優乃</t>
  </si>
  <si>
    <t>HIRANUMA Miina</t>
  </si>
  <si>
    <t>平沼 未菜</t>
  </si>
  <si>
    <t>TOMIDA Miyu</t>
  </si>
  <si>
    <t>富田 実佑</t>
  </si>
  <si>
    <t>TAKANA Maya</t>
  </si>
  <si>
    <t>髙名 まや</t>
  </si>
  <si>
    <t>ｻﾝﾐﾘｵﾝSC</t>
  </si>
  <si>
    <t>AOKI Natsumi</t>
  </si>
  <si>
    <t>青木 なつみ</t>
  </si>
  <si>
    <t>TAMURA Yuka</t>
  </si>
  <si>
    <t>田村 優花</t>
  </si>
  <si>
    <t>SASAGAWA Izumi</t>
  </si>
  <si>
    <t>笹川 泉</t>
  </si>
  <si>
    <t>SASAKI Ayaha</t>
  </si>
  <si>
    <t>佐々木 彩葉</t>
  </si>
  <si>
    <t>YAMASAKI Rina</t>
  </si>
  <si>
    <t>山先 李那</t>
  </si>
  <si>
    <t>NAKAGAWA Kokona</t>
  </si>
  <si>
    <t>仲川 想菜</t>
  </si>
  <si>
    <t>TAMANOI Saaya</t>
  </si>
  <si>
    <t>玉乃井 佐綾</t>
  </si>
  <si>
    <t>県庁山の会SC</t>
  </si>
  <si>
    <t>YAMADA Kaho</t>
  </si>
  <si>
    <t>山田 果歩</t>
  </si>
  <si>
    <t>UENO Arisa</t>
  </si>
  <si>
    <t>上野 愛理沙</t>
  </si>
  <si>
    <t>KURISU Reina</t>
  </si>
  <si>
    <t>栗栖 令奈</t>
  </si>
  <si>
    <t>TATSUKAWA Kotoha</t>
  </si>
  <si>
    <t>立川 琴彩</t>
  </si>
  <si>
    <t>OGAWA Keito</t>
  </si>
  <si>
    <t>小川 慶都</t>
  </si>
  <si>
    <t>TAKAHASHI Mayu</t>
  </si>
  <si>
    <t>髙橋 麻佑</t>
  </si>
  <si>
    <t>MIYAZAWA Riko</t>
  </si>
  <si>
    <t>宮澤 莉子</t>
  </si>
  <si>
    <t>MORIYA Ruka</t>
  </si>
  <si>
    <t>森谷 瑠花</t>
  </si>
  <si>
    <t>NARUSHIMA Saki</t>
  </si>
  <si>
    <t>鳴島 沙紀</t>
  </si>
  <si>
    <t>TOKUSHIGE Mai</t>
  </si>
  <si>
    <t>德重 舞</t>
  </si>
  <si>
    <t>DOZEN Nana</t>
  </si>
  <si>
    <t>道前 奈々</t>
  </si>
  <si>
    <t>MISEGAWA Kurumi</t>
  </si>
  <si>
    <t>三世川 胡桃</t>
  </si>
  <si>
    <t>NAMBA Sakura</t>
  </si>
  <si>
    <t>難波 さくら</t>
  </si>
  <si>
    <t>SATO Mamiko</t>
  </si>
  <si>
    <t>佐藤 真珠子</t>
  </si>
  <si>
    <t>MATSUBARA Yui</t>
  </si>
  <si>
    <t>松原 由依</t>
  </si>
  <si>
    <t>WATANABE Ayano</t>
  </si>
  <si>
    <t>渡辺 亜弥乃</t>
  </si>
  <si>
    <t>NAKAMORI Shoko</t>
  </si>
  <si>
    <t>中森 菖子</t>
  </si>
  <si>
    <t>KUROSAKA Kyoko</t>
  </si>
  <si>
    <t>黒坂 恭子</t>
  </si>
  <si>
    <t>MATSUO Erumu</t>
  </si>
  <si>
    <t>松尾 絵瑠夢</t>
  </si>
  <si>
    <t>UENO Chihiro</t>
  </si>
  <si>
    <t>上野 千尋</t>
  </si>
  <si>
    <t>SOGO Yuki</t>
  </si>
  <si>
    <t>十河 友紀</t>
  </si>
  <si>
    <t>NAGANO Homare</t>
  </si>
  <si>
    <t>長野 ほまれ</t>
  </si>
  <si>
    <t>KUROIWA Saki</t>
  </si>
  <si>
    <t>黒岩 咲</t>
  </si>
  <si>
    <t>NISHIMURA Reina</t>
  </si>
  <si>
    <t>西村 怜菜</t>
  </si>
  <si>
    <t>YUSA Makiko</t>
  </si>
  <si>
    <t>遊佐 眞樹子</t>
  </si>
  <si>
    <t>HORIUCHI Norika</t>
  </si>
  <si>
    <t>堀内 乃里香</t>
  </si>
  <si>
    <t>SUZUKI Nanako</t>
  </si>
  <si>
    <t>鈴木 菜々子</t>
  </si>
  <si>
    <t>OZAWA Chikako</t>
  </si>
  <si>
    <t>小澤 知華子</t>
  </si>
  <si>
    <t>KONDO Hanaho</t>
  </si>
  <si>
    <t>近藤 華穂</t>
  </si>
  <si>
    <t>MATSUURA Miku</t>
  </si>
  <si>
    <t>松浦 実育</t>
  </si>
  <si>
    <t>YARITA Ayuna</t>
  </si>
  <si>
    <t>鎗田 明裕菜</t>
  </si>
  <si>
    <t>KATO Aina</t>
  </si>
  <si>
    <t>加藤 愛奈</t>
  </si>
  <si>
    <t>NAGAI Airi</t>
  </si>
  <si>
    <t>永井 愛莉</t>
  </si>
  <si>
    <t>TOMIOKA Shiena</t>
  </si>
  <si>
    <t>冨岡 志恵菜</t>
  </si>
  <si>
    <t>久万体育協会</t>
  </si>
  <si>
    <t>OYAMA Sakura</t>
  </si>
  <si>
    <t>大山 さくら</t>
  </si>
  <si>
    <t>YOSHIOKA Shiori</t>
  </si>
  <si>
    <t>吉岡 栞</t>
  </si>
  <si>
    <t>TOYOSHIMA Sawa</t>
  </si>
  <si>
    <t>豊嶋 さわ</t>
  </si>
  <si>
    <t>OHASHI Kumi</t>
  </si>
  <si>
    <t>大橋 久実</t>
  </si>
  <si>
    <t>OKAZAKI Yuri</t>
  </si>
  <si>
    <t>岡崎 祐理</t>
  </si>
  <si>
    <t>東邦大東邦</t>
  </si>
  <si>
    <t>WAKIZAKA Nonoa</t>
  </si>
  <si>
    <t>脇坂 望乃彩</t>
  </si>
  <si>
    <t>HASHIZUME Rino</t>
  </si>
  <si>
    <t>橋詰 りの</t>
  </si>
  <si>
    <t>OTA Mio</t>
  </si>
  <si>
    <t>大田 美音</t>
  </si>
  <si>
    <t>NAKAMURA Kana</t>
  </si>
  <si>
    <t>中村 華奈</t>
  </si>
  <si>
    <t>NANDA Yuki</t>
  </si>
  <si>
    <t>半田 優妃</t>
  </si>
  <si>
    <t>TSUCHIYAMA Misako</t>
  </si>
  <si>
    <t>土山 実紗子</t>
  </si>
  <si>
    <t>OKUMURA Remi</t>
  </si>
  <si>
    <t>奥村 玲海</t>
  </si>
  <si>
    <t>OSUMI Ayano</t>
  </si>
  <si>
    <t>大角 彩乃</t>
  </si>
  <si>
    <t>KATO Aika</t>
  </si>
  <si>
    <t>加藤 愛華</t>
  </si>
  <si>
    <t>YOSHIDA Tamaki</t>
  </si>
  <si>
    <t>吉田 珠希</t>
  </si>
  <si>
    <t>KATO Aya</t>
  </si>
  <si>
    <t>AKIBA Haruka</t>
  </si>
  <si>
    <t>秋葉 晴香</t>
  </si>
  <si>
    <t>SAIGO Hina</t>
  </si>
  <si>
    <t>西郷 姫奈</t>
  </si>
  <si>
    <t>SATO Ami</t>
  </si>
  <si>
    <t>佐藤 亜海</t>
  </si>
  <si>
    <t>ADACHI Rina</t>
  </si>
  <si>
    <t>足立 莉菜</t>
  </si>
  <si>
    <t>OKAYAMA Fuka</t>
  </si>
  <si>
    <t>岡山 風花</t>
  </si>
  <si>
    <t>MIDORIKAWA Keiko</t>
  </si>
  <si>
    <t>緑川 慶子</t>
  </si>
  <si>
    <t>WAKAMI Akari</t>
  </si>
  <si>
    <t>若見 明珠</t>
  </si>
  <si>
    <t>MARUYAMA Kiyone</t>
  </si>
  <si>
    <t>丸山 浄音</t>
  </si>
  <si>
    <t>EGUCHI Akane</t>
  </si>
  <si>
    <t>江口 亜雅音</t>
  </si>
  <si>
    <t>OGAWA Maika</t>
  </si>
  <si>
    <t>小川 舞香</t>
  </si>
  <si>
    <t>KAWAI Tae</t>
  </si>
  <si>
    <t>川井 多瑛</t>
  </si>
  <si>
    <t>KIMURA Maho</t>
  </si>
  <si>
    <t>木村 眞帆</t>
  </si>
  <si>
    <t>SATO Hazuki</t>
  </si>
  <si>
    <t>佐藤 葉月</t>
  </si>
  <si>
    <t>SUGIMOTO Hinayu</t>
  </si>
  <si>
    <t>杉本 雛優</t>
  </si>
  <si>
    <t>NISHIOKA Hina</t>
  </si>
  <si>
    <t>西岡 妃菜</t>
  </si>
  <si>
    <t>KANAHAMA Kana</t>
  </si>
  <si>
    <t>金濱 加奈</t>
  </si>
  <si>
    <t>TANAKA Nozomi</t>
  </si>
  <si>
    <t>田中 希実</t>
  </si>
  <si>
    <t>SUZUKI Yurika</t>
  </si>
  <si>
    <t>鈴木 友梨香</t>
  </si>
  <si>
    <t>NAKAMURA Rio</t>
  </si>
  <si>
    <t>中村 莉緒</t>
  </si>
  <si>
    <t>MIURA Momoka</t>
  </si>
  <si>
    <t>三浦 百加</t>
  </si>
  <si>
    <t>TAKEUCHI Momo</t>
  </si>
  <si>
    <t>竹内 もも</t>
  </si>
  <si>
    <t>YAMAMOTO Karin</t>
  </si>
  <si>
    <t>山本 花鈴</t>
  </si>
  <si>
    <t>MAKITA Misono</t>
  </si>
  <si>
    <t>蒔田 美苑</t>
  </si>
  <si>
    <t>IMAE Nana</t>
  </si>
  <si>
    <t>今江 七菜</t>
  </si>
  <si>
    <t>KITANAKA Rihoko</t>
  </si>
  <si>
    <t>北中 里穂子</t>
  </si>
  <si>
    <t>TANABE Riko</t>
  </si>
  <si>
    <t>田邉 理子</t>
  </si>
  <si>
    <t>ITO Mizuki</t>
  </si>
  <si>
    <t>伊藤 瑞季</t>
  </si>
  <si>
    <t>NAKAMURA Minami</t>
  </si>
  <si>
    <t>中村 美波</t>
  </si>
  <si>
    <t>IWABUCHI Yu</t>
  </si>
  <si>
    <t>岩渕 結有</t>
  </si>
  <si>
    <t>YAMAKAWA Misaki</t>
  </si>
  <si>
    <t>山川 美咲</t>
  </si>
  <si>
    <t>HATORI Haru</t>
  </si>
  <si>
    <t>羽鳥 はる</t>
  </si>
  <si>
    <t>AKITA Momoka</t>
  </si>
  <si>
    <t>秋田 桃芳</t>
  </si>
  <si>
    <t>KONDA Suzuka</t>
  </si>
  <si>
    <t>紺田 涼香</t>
  </si>
  <si>
    <t>SUZUKI Ayane</t>
  </si>
  <si>
    <t>鈴木 彩音</t>
  </si>
  <si>
    <t>TAKAHASHI Sae</t>
  </si>
  <si>
    <t>高橋 沙英</t>
  </si>
  <si>
    <t>IEDA Risa</t>
  </si>
  <si>
    <t>家田 理咲</t>
  </si>
  <si>
    <t>SASAMOTO Rio</t>
  </si>
  <si>
    <t>笹本 莉央</t>
  </si>
  <si>
    <t>NOGUCHI Nanami</t>
  </si>
  <si>
    <t>野口 七海</t>
  </si>
  <si>
    <t>FUKASAWA Yuki</t>
  </si>
  <si>
    <t>深澤 優希</t>
  </si>
  <si>
    <t>MASUDA Karen</t>
  </si>
  <si>
    <t>増田 佳蓮</t>
  </si>
  <si>
    <t>ONO Sumire</t>
  </si>
  <si>
    <t>大野 紫花</t>
  </si>
  <si>
    <t>TAKI Sae</t>
  </si>
  <si>
    <t>瀧 彩絵</t>
  </si>
  <si>
    <t>ASAHARA Miho</t>
  </si>
  <si>
    <t>浅原 美穂</t>
  </si>
  <si>
    <t>TANAKA Sayaka</t>
  </si>
  <si>
    <t>田中 沙佳</t>
  </si>
  <si>
    <t>AIZAKI Sanami</t>
  </si>
  <si>
    <t>相﨑 三菜実</t>
  </si>
  <si>
    <t>MURATA Ririka</t>
  </si>
  <si>
    <t>村田 莉々夏</t>
  </si>
  <si>
    <t>HOSHINO Yoko</t>
  </si>
  <si>
    <t>星野 陽子</t>
  </si>
  <si>
    <t>ABE Mayumi</t>
  </si>
  <si>
    <t>阿部 真弓</t>
  </si>
  <si>
    <t>TAKAGI Saki</t>
  </si>
  <si>
    <t>高木 彩希</t>
  </si>
  <si>
    <t>SHINOZAKI Fuuka</t>
  </si>
  <si>
    <t>篠﨑 風奏</t>
  </si>
  <si>
    <t>SUZUKI Yuusa</t>
  </si>
  <si>
    <t>鈴木 悠咲</t>
  </si>
  <si>
    <t>ISHIBE Megumi</t>
  </si>
  <si>
    <t>石部 恵</t>
  </si>
  <si>
    <t>SATO Kanade</t>
  </si>
  <si>
    <t>佐藤 かなで</t>
  </si>
  <si>
    <t>KOTAKE Yui</t>
  </si>
  <si>
    <t>小竹 柚衣</t>
  </si>
  <si>
    <t>NAKAGAWA Hibiki</t>
  </si>
  <si>
    <t>中川 日々紀</t>
  </si>
  <si>
    <t>MASUBUCHI Kyoka</t>
  </si>
  <si>
    <t>増渕 叶佳</t>
  </si>
  <si>
    <t>YAJIMA Reika</t>
  </si>
  <si>
    <t>谷嶋 玲香</t>
  </si>
  <si>
    <t>MIYAZAKI Ai</t>
  </si>
  <si>
    <t>宮崎 愛</t>
  </si>
  <si>
    <t>IMAMURA Sakura</t>
  </si>
  <si>
    <t>今村 さくら</t>
  </si>
  <si>
    <t>NISHIMORI Kotone</t>
  </si>
  <si>
    <t>西森 琴音</t>
  </si>
  <si>
    <t>YAMASHITA Momoka</t>
  </si>
  <si>
    <t>山下 桃佳</t>
  </si>
  <si>
    <t>MURAKAMI Hibiki</t>
  </si>
  <si>
    <t>村上 響</t>
  </si>
  <si>
    <t>ISHIKAWA Rumina</t>
  </si>
  <si>
    <t>石川 瑠美奈</t>
  </si>
  <si>
    <t>熊本クリスタルSC</t>
  </si>
  <si>
    <t>RIKUKAWA Sora</t>
  </si>
  <si>
    <t>陸川 大空</t>
  </si>
  <si>
    <t>KIMURA Kodai</t>
  </si>
  <si>
    <t>木村 航大</t>
  </si>
  <si>
    <t>TAKASHIMA Yuki</t>
  </si>
  <si>
    <t>髙島 侑希</t>
  </si>
  <si>
    <t>NUMATA Yuito</t>
  </si>
  <si>
    <t>沼田 唯聖</t>
  </si>
  <si>
    <t>KUTSUKAKE Hayato</t>
  </si>
  <si>
    <t>沓掛 隼士</t>
  </si>
  <si>
    <t>KURIBAYASHI Yuki</t>
  </si>
  <si>
    <t>栗林 侑希</t>
  </si>
  <si>
    <t>MOTOYAMA Taiga</t>
  </si>
  <si>
    <t>本山 大雅</t>
  </si>
  <si>
    <t>NOZAKI Taichi</t>
  </si>
  <si>
    <t>野﨑 太一</t>
  </si>
  <si>
    <t>NUMAYAMA Koya</t>
  </si>
  <si>
    <t>沼山 耕弥</t>
  </si>
  <si>
    <t>YASUMURA Shoei</t>
  </si>
  <si>
    <t>安村 翔英</t>
  </si>
  <si>
    <t>SAKAI Keita</t>
  </si>
  <si>
    <t>境 啓太</t>
  </si>
  <si>
    <t>YAMAKAMI Hyuya</t>
  </si>
  <si>
    <t>山上 颯矢</t>
  </si>
  <si>
    <t>OZEKI Chikara</t>
  </si>
  <si>
    <t>大堰 徳</t>
  </si>
  <si>
    <t>DEGUCHI Mitsuhiro</t>
  </si>
  <si>
    <t>出口 満博</t>
  </si>
  <si>
    <t>HORI Shuma</t>
  </si>
  <si>
    <t>堀 秀宇</t>
  </si>
  <si>
    <t>HORIBE Issei</t>
  </si>
  <si>
    <t>堀部 慈生</t>
  </si>
  <si>
    <t>IWAMOTO Kakeru</t>
  </si>
  <si>
    <t>岩本 翔</t>
  </si>
  <si>
    <t>KATO Taishi</t>
  </si>
  <si>
    <t>加藤 大志</t>
  </si>
  <si>
    <t>HATAKEYAMA Rei</t>
  </si>
  <si>
    <t>畠山 怜</t>
  </si>
  <si>
    <t>KUBO Hyuga</t>
  </si>
  <si>
    <t>久保 飛雅</t>
  </si>
  <si>
    <t>YOSHIDA Yuji</t>
  </si>
  <si>
    <t>吉田 悠二</t>
  </si>
  <si>
    <t>KOMAI Natsuto</t>
  </si>
  <si>
    <t>駒井 夏人</t>
  </si>
  <si>
    <t>KOBUNA Hibiki</t>
  </si>
  <si>
    <t>小鮒 響暉</t>
  </si>
  <si>
    <t>BABA Kensuke</t>
  </si>
  <si>
    <t>馬場 健輔</t>
  </si>
  <si>
    <t>GOTO Takushi</t>
  </si>
  <si>
    <t>後藤 拓志</t>
  </si>
  <si>
    <t>SAKAI Kanta</t>
  </si>
  <si>
    <t>坂井 冠太</t>
  </si>
  <si>
    <t>SEKI Soichiro</t>
  </si>
  <si>
    <t>関 綜一郎</t>
  </si>
  <si>
    <t>TAMURA Kazuma</t>
  </si>
  <si>
    <t>田村 一磨</t>
  </si>
  <si>
    <t>NAGAI Shuhei</t>
  </si>
  <si>
    <t>長井 柊平</t>
  </si>
  <si>
    <t>FUKUHARA Kenta</t>
  </si>
  <si>
    <t>福原 健太</t>
  </si>
  <si>
    <t>MIYAUCHI Takeru</t>
  </si>
  <si>
    <t>宮内 岳琉</t>
  </si>
  <si>
    <t>YAGI Soichiro</t>
  </si>
  <si>
    <t>八木 颯一郎</t>
  </si>
  <si>
    <t>YAMADA Ryusuke</t>
  </si>
  <si>
    <t>山田 龍輔</t>
  </si>
  <si>
    <t>YAMAZAKI Daito</t>
  </si>
  <si>
    <t>山﨑 大翔</t>
  </si>
  <si>
    <t>KOBAYASHI Haruto</t>
  </si>
  <si>
    <t>小林 暖大</t>
  </si>
  <si>
    <t>OKUBO Rion</t>
  </si>
  <si>
    <t>大久保 利音</t>
  </si>
  <si>
    <t>FUNAYAMA Riku</t>
  </si>
  <si>
    <t>舟山 大陸</t>
  </si>
  <si>
    <t>KASAHARA Sho</t>
  </si>
  <si>
    <t>笠原 将</t>
  </si>
  <si>
    <t>FUJISAWA Tatsuki</t>
  </si>
  <si>
    <t>藤沢 樹</t>
  </si>
  <si>
    <t>KAWAMOTO Kai</t>
  </si>
  <si>
    <t>河本 海</t>
  </si>
  <si>
    <t>NAITO Soichiro</t>
  </si>
  <si>
    <t>内藤 颯一郎</t>
  </si>
  <si>
    <t>MIKAMI Takuma</t>
  </si>
  <si>
    <t>三上 琢真</t>
  </si>
  <si>
    <t>KOBAYASHI Tatsuya</t>
  </si>
  <si>
    <t>小林 達矢</t>
  </si>
  <si>
    <t>TSUCHIIKE Masato</t>
  </si>
  <si>
    <t>土池 真斗</t>
  </si>
  <si>
    <t>MABUCHI Hiroto</t>
  </si>
  <si>
    <t>馬渕 紘人</t>
  </si>
  <si>
    <t>MOMEN Keita</t>
  </si>
  <si>
    <t>木綿 啓太</t>
  </si>
  <si>
    <t>HASE Ryoshin</t>
  </si>
  <si>
    <t>長谷 怜信</t>
  </si>
  <si>
    <t>UEDA Chiharu</t>
  </si>
  <si>
    <t>上田 千春</t>
  </si>
  <si>
    <t>SHIBATA Yuya</t>
  </si>
  <si>
    <t>柴田 優也</t>
  </si>
  <si>
    <t>ITO Daichi</t>
  </si>
  <si>
    <t>伊藤 大智</t>
  </si>
  <si>
    <t>KONOMURA Temma</t>
  </si>
  <si>
    <t>此村 天慎</t>
  </si>
  <si>
    <t>TANAKA Shinnosuke</t>
  </si>
  <si>
    <t>田中 心乃祐</t>
  </si>
  <si>
    <t>NISHIZAWA Ranai</t>
  </si>
  <si>
    <t>西澤 来波</t>
  </si>
  <si>
    <t>OGASAWARA Shun</t>
  </si>
  <si>
    <t>小笠原 舜</t>
  </si>
  <si>
    <t>TAKASHIMA Sota</t>
  </si>
  <si>
    <t>高島 颯大</t>
  </si>
  <si>
    <t>YOSHIGOE Keisuke</t>
  </si>
  <si>
    <t>吉越 敬介</t>
  </si>
  <si>
    <t>YAMAZAKI Shin</t>
  </si>
  <si>
    <t>山﨑 清</t>
  </si>
  <si>
    <t>TAKAHASHI Aryu</t>
  </si>
  <si>
    <t>髙橋 明流</t>
  </si>
  <si>
    <t>NETSU Rikuu</t>
  </si>
  <si>
    <t>祢津 利空</t>
  </si>
  <si>
    <t>IKEDA Kazunari</t>
  </si>
  <si>
    <t>池田 和勢</t>
  </si>
  <si>
    <t>AZEGAMI Shogo</t>
  </si>
  <si>
    <t>畔上 祥吾</t>
  </si>
  <si>
    <t>NISHIKATA Yuto</t>
  </si>
  <si>
    <t>西方 優人</t>
  </si>
  <si>
    <t>MIYAZAKI Ryo</t>
  </si>
  <si>
    <t>宮﨑 諒</t>
  </si>
  <si>
    <t>SASAKI Rin</t>
  </si>
  <si>
    <t>佐々木 琳</t>
  </si>
  <si>
    <t>TONOSAKI Shuto</t>
  </si>
  <si>
    <t>外崎 脩斗</t>
  </si>
  <si>
    <t>HIRATA Shoto</t>
  </si>
  <si>
    <t>平田 翔斗</t>
  </si>
  <si>
    <t>YAMAYA Tatsuaki</t>
  </si>
  <si>
    <t>山谷 竜旦</t>
  </si>
  <si>
    <t>ONOUE Daigo</t>
  </si>
  <si>
    <t>尾上 大悟</t>
  </si>
  <si>
    <t>TANIGUCHI Tomoki</t>
  </si>
  <si>
    <t>谷口 智紀</t>
  </si>
  <si>
    <t>MITA Kampei</t>
  </si>
  <si>
    <t>三田 歓平</t>
  </si>
  <si>
    <t>ISHIDA Kaito</t>
  </si>
  <si>
    <t>石田 海斗</t>
  </si>
  <si>
    <t>KODAMA Tomoyoshi</t>
  </si>
  <si>
    <t>児玉 智義</t>
  </si>
  <si>
    <t>TAKIZAWA Ikuya</t>
  </si>
  <si>
    <t>滝沢 育矢</t>
  </si>
  <si>
    <t>YAMAMOTO Kazufumi</t>
  </si>
  <si>
    <t>山本 和史</t>
  </si>
  <si>
    <t>SUZUKI Yuto</t>
  </si>
  <si>
    <t>鈴木 有人</t>
  </si>
  <si>
    <t>KOBAYASHI Reo</t>
  </si>
  <si>
    <t>小林 怜央</t>
  </si>
  <si>
    <t>MATSUMOTO Mitsuki</t>
  </si>
  <si>
    <t>松本 充貴</t>
  </si>
  <si>
    <t>KOBAYASHI Ryuto</t>
  </si>
  <si>
    <t>小林 琉斗</t>
  </si>
  <si>
    <t>TOKUTAKE Yuki</t>
  </si>
  <si>
    <t>徳竹 侑己</t>
  </si>
  <si>
    <t>NISHIMURA Ryuki</t>
  </si>
  <si>
    <t>西村 龍起</t>
  </si>
  <si>
    <t>KAINUMA Fumito</t>
  </si>
  <si>
    <t>海沼 史人</t>
  </si>
  <si>
    <t>HANAOKA Shota</t>
  </si>
  <si>
    <t>花岡 翔太</t>
  </si>
  <si>
    <t>NISHIKAWA Takuto</t>
  </si>
  <si>
    <t>西川 拓斗</t>
  </si>
  <si>
    <t>HASHIMOTO Daito</t>
  </si>
  <si>
    <t>橋本 大徳</t>
  </si>
  <si>
    <t>MIWA Keisuke</t>
  </si>
  <si>
    <t>三輪 桂資</t>
  </si>
  <si>
    <t>YAMADA Toshiharu</t>
  </si>
  <si>
    <t>山田 敏晴</t>
  </si>
  <si>
    <t>YAMADA Masato</t>
  </si>
  <si>
    <t>山田 理仁</t>
  </si>
  <si>
    <t>KAWAGUCHI Kairu</t>
  </si>
  <si>
    <t>川口 海瑠</t>
  </si>
  <si>
    <t>OSE Takeru</t>
  </si>
  <si>
    <t>大瀬 丈翔</t>
  </si>
  <si>
    <t>WAKABAYASHI Takuya</t>
  </si>
  <si>
    <t>若林 拓哉</t>
  </si>
  <si>
    <t>ASAJI Ryosei</t>
  </si>
  <si>
    <t>浅地 陵成</t>
  </si>
  <si>
    <t>ARAKI Takato</t>
  </si>
  <si>
    <t>荒木 鷹人</t>
  </si>
  <si>
    <t>NAKAHARA Yuki</t>
  </si>
  <si>
    <t>中原 有希</t>
  </si>
  <si>
    <t>NARITA Daichi</t>
  </si>
  <si>
    <t>成田 大地</t>
  </si>
  <si>
    <t>SHIMIZU Fuma</t>
  </si>
  <si>
    <t>清水 楓真</t>
  </si>
  <si>
    <t>OCHIAI Yuma</t>
  </si>
  <si>
    <t>落合 優真</t>
  </si>
  <si>
    <t>KISHI Mitsuki</t>
  </si>
  <si>
    <t>岸 益幹</t>
  </si>
  <si>
    <t>NUMAZAWA Shu</t>
  </si>
  <si>
    <t>沼澤 秀</t>
  </si>
  <si>
    <t>HOSHIKAWA Shinnosuke</t>
  </si>
  <si>
    <t>星川 心之介</t>
  </si>
  <si>
    <t>MATSUDA Yushin</t>
  </si>
  <si>
    <t>松田 悠真</t>
  </si>
  <si>
    <t>IZAKI Kanamu</t>
  </si>
  <si>
    <t>井崎 哉夢</t>
  </si>
  <si>
    <t>USAHARA Takuto</t>
  </si>
  <si>
    <t>宇佐原 匠人</t>
  </si>
  <si>
    <t>OGAWA Taichi</t>
  </si>
  <si>
    <t>小川 大智</t>
  </si>
  <si>
    <t>SAGAWA Haruma</t>
  </si>
  <si>
    <t>佐川 暖真</t>
  </si>
  <si>
    <t>ITO Taiki</t>
  </si>
  <si>
    <t>伊藤 大輝</t>
  </si>
  <si>
    <t>KUBO Sota</t>
  </si>
  <si>
    <t>久保 颯大</t>
  </si>
  <si>
    <t>WATANABE Hiroki</t>
  </si>
  <si>
    <t>渡邉 大貴</t>
  </si>
  <si>
    <t>KOIKE Shunsuke</t>
  </si>
  <si>
    <t>小池 駿介</t>
  </si>
  <si>
    <t>FURUTA Ayumu</t>
  </si>
  <si>
    <t>古田 歩</t>
  </si>
  <si>
    <t>TERASHIMA Kenichiro</t>
  </si>
  <si>
    <t>寺嶋 謙一郎</t>
  </si>
  <si>
    <t>KANAZAWA Aoi</t>
  </si>
  <si>
    <t>金澤 歩生</t>
  </si>
  <si>
    <t>JIN Yasuhito</t>
  </si>
  <si>
    <t>神 康人</t>
  </si>
  <si>
    <t>FINDLAY Gen</t>
  </si>
  <si>
    <t>フィンドレー 元</t>
  </si>
  <si>
    <t>KAWAGUCHI Satsuki</t>
  </si>
  <si>
    <t>川口 颯希</t>
  </si>
  <si>
    <t>KAWATAKA Shinnosuke</t>
  </si>
  <si>
    <t>川高 慎之輔</t>
  </si>
  <si>
    <t>SHIMADA Sasuke</t>
  </si>
  <si>
    <t>島田 悟輔</t>
  </si>
  <si>
    <t>AONO Kanamu</t>
  </si>
  <si>
    <t>青野 叶夢</t>
  </si>
  <si>
    <t>NARITA Kenta</t>
  </si>
  <si>
    <t>成田 健太</t>
  </si>
  <si>
    <t>HATAKEYAMA Yuya</t>
  </si>
  <si>
    <t>畠山 侑也</t>
  </si>
  <si>
    <t>YUDA Chihiro</t>
  </si>
  <si>
    <t>湯田 知宙</t>
  </si>
  <si>
    <t>AKIMOTO Riki</t>
  </si>
  <si>
    <t>秋本 理貴</t>
  </si>
  <si>
    <t>CHIBA Ryogo</t>
  </si>
  <si>
    <t>千葉 亮伍</t>
  </si>
  <si>
    <t>AMBO Hikaru</t>
  </si>
  <si>
    <t>安保 光</t>
  </si>
  <si>
    <t>木村 幸大</t>
  </si>
  <si>
    <t>KODATE Kazuho</t>
  </si>
  <si>
    <t>小舘 冬歩</t>
  </si>
  <si>
    <t>ONOZAWA Taiga</t>
  </si>
  <si>
    <t>小野沢 泰雅</t>
  </si>
  <si>
    <t>YAMAMOTO Yuya</t>
  </si>
  <si>
    <t>山本 侑弥</t>
  </si>
  <si>
    <t>CHIBA Yuki</t>
  </si>
  <si>
    <t>千葉 悠希</t>
  </si>
  <si>
    <t>SATO Ten</t>
  </si>
  <si>
    <t>佐藤 天</t>
  </si>
  <si>
    <t>KOIKE Hiroto</t>
  </si>
  <si>
    <t>小池 大翔</t>
  </si>
  <si>
    <t>HOSHINO Yuma</t>
  </si>
  <si>
    <t>星野 佑槙</t>
  </si>
  <si>
    <t>WATANABE Taiki</t>
  </si>
  <si>
    <t>TORIKOE Kazuya</t>
  </si>
  <si>
    <t>鳥越 一也</t>
  </si>
  <si>
    <t>高田 峻平</t>
  </si>
  <si>
    <t>SUZUKI Shunsuke</t>
  </si>
  <si>
    <t>鈴木 竣介</t>
  </si>
  <si>
    <t>NIISATO Gakushi</t>
  </si>
  <si>
    <t>新里 岳士</t>
  </si>
  <si>
    <t>NIWANO Shoma</t>
  </si>
  <si>
    <t>庭野 翔馬</t>
  </si>
  <si>
    <t>SAKAI Hayate</t>
  </si>
  <si>
    <t>坂井 竣</t>
  </si>
  <si>
    <t>SHIMOKAWA Shinji</t>
  </si>
  <si>
    <t>下川 慎司</t>
  </si>
  <si>
    <t>HOMBO Morio</t>
  </si>
  <si>
    <t>本保 森魚</t>
  </si>
  <si>
    <t>FUJIYOSHI Neo</t>
  </si>
  <si>
    <t>藤吉 希旺</t>
  </si>
  <si>
    <t>HIGUCHI Masahiko</t>
  </si>
  <si>
    <t>樋口 昌彦</t>
  </si>
  <si>
    <t>WATADA Tomoki</t>
  </si>
  <si>
    <t>和多田 智樹</t>
  </si>
  <si>
    <t>YAMASHITA Aoi</t>
  </si>
  <si>
    <t>山下 蒼生</t>
  </si>
  <si>
    <t>ASAHARA Gaku</t>
  </si>
  <si>
    <t>浅原 岳</t>
  </si>
  <si>
    <t>AOKI Ryoya</t>
  </si>
  <si>
    <t>青木 亮矢</t>
  </si>
  <si>
    <t>NISHIMURA Masahiro</t>
  </si>
  <si>
    <t>西村 雅大</t>
  </si>
  <si>
    <t>FUJII Yuki</t>
  </si>
  <si>
    <t>藤井 悠輝</t>
  </si>
  <si>
    <t>MURAMATSU Yuto</t>
  </si>
  <si>
    <t>村松 夢叶</t>
  </si>
  <si>
    <t>KAWARAI Shinta</t>
  </si>
  <si>
    <t>川原井 榛太</t>
  </si>
  <si>
    <t>KIRIHARA Ko</t>
  </si>
  <si>
    <t>桐原 航</t>
  </si>
  <si>
    <t>SAEKI Ren</t>
  </si>
  <si>
    <t>佐伯 蓮</t>
  </si>
  <si>
    <t>KOBAYASHI Ayumu</t>
  </si>
  <si>
    <t>小林 歩夢</t>
  </si>
  <si>
    <t>佐藤 大介</t>
  </si>
  <si>
    <t>TAKAHASHI Yuna</t>
  </si>
  <si>
    <t>高橋 悠奈</t>
  </si>
  <si>
    <t>YASUHARA Sota</t>
  </si>
  <si>
    <t>安原 颯汰</t>
  </si>
  <si>
    <t>NOZAKI Gou</t>
  </si>
  <si>
    <t>野﨑 豪</t>
  </si>
  <si>
    <t>KISHI Naoya</t>
  </si>
  <si>
    <t>岸 侃弥</t>
  </si>
  <si>
    <t>MATSUI Shosuke</t>
  </si>
  <si>
    <t>松井 星涼</t>
  </si>
  <si>
    <t>ASAHINA Katsuto</t>
  </si>
  <si>
    <t>朝比奈 克門</t>
  </si>
  <si>
    <t>KAMISHIMA Kosei</t>
  </si>
  <si>
    <t>神島 光星</t>
  </si>
  <si>
    <t>HORI Shuntaro</t>
  </si>
  <si>
    <t>堀 舜太郎</t>
  </si>
  <si>
    <t>MAEHARA Yuto</t>
  </si>
  <si>
    <t>前原 悠斗</t>
  </si>
  <si>
    <t>TSUKAMOTO Yuta</t>
  </si>
  <si>
    <t>塚本 悠太</t>
  </si>
  <si>
    <t>YAMASHITA Mahiro</t>
  </si>
  <si>
    <t>山下 真央</t>
  </si>
  <si>
    <t>SATO Toshiki</t>
  </si>
  <si>
    <t>佐藤 肇紀</t>
  </si>
  <si>
    <t>SUZUKI Kanta</t>
  </si>
  <si>
    <t>鈴木 寛太</t>
  </si>
  <si>
    <t>HIRATA Yuri</t>
  </si>
  <si>
    <t>平田 悠理</t>
  </si>
  <si>
    <t>NAKAZAWA Takuya</t>
  </si>
  <si>
    <t>中澤 拓哉</t>
  </si>
  <si>
    <t>YAGUCHI Kota</t>
  </si>
  <si>
    <t>矢口 昂太</t>
  </si>
  <si>
    <t>IGARASHI Aruto</t>
  </si>
  <si>
    <t>五十嵐 歩冬</t>
  </si>
  <si>
    <t>KOZAWA Shunsuke</t>
  </si>
  <si>
    <t>小澤 駿佑</t>
  </si>
  <si>
    <t>YAMAZAKI Futo</t>
  </si>
  <si>
    <t>山﨑 楓斗</t>
  </si>
  <si>
    <t>ODAIRA Issei</t>
  </si>
  <si>
    <t>大平 一聖</t>
  </si>
  <si>
    <t>KIMURA Yuma</t>
  </si>
  <si>
    <t>木村 悠真</t>
  </si>
  <si>
    <t>SATO Ryosuke</t>
  </si>
  <si>
    <t>佐藤 遼亮</t>
  </si>
  <si>
    <t>FURUKAWA Hassei</t>
  </si>
  <si>
    <t>古川 八生</t>
  </si>
  <si>
    <t>TATEYAMA Taiki</t>
  </si>
  <si>
    <t>立山 泰基</t>
  </si>
  <si>
    <t>MATSUKAWA Masaharu</t>
  </si>
  <si>
    <t>松川 正治</t>
  </si>
  <si>
    <t>TSUKAMOTO Shinnosuke</t>
  </si>
  <si>
    <t>塚本 慎之介</t>
  </si>
  <si>
    <t>MIYAZIMA Hayato</t>
  </si>
  <si>
    <t>宮島 隼人</t>
  </si>
  <si>
    <t>IUCHI Rintaro</t>
  </si>
  <si>
    <t>井内 凜太朗</t>
  </si>
  <si>
    <t>IIDA Hiroshi</t>
  </si>
  <si>
    <t>飯田 博志</t>
  </si>
  <si>
    <t>MINAMIGAKI Touma</t>
  </si>
  <si>
    <t>南垣 斗磨</t>
  </si>
  <si>
    <t>TAJIMA Isamu</t>
  </si>
  <si>
    <t>但馬 勇</t>
  </si>
  <si>
    <t>YOSHINO Akira</t>
  </si>
  <si>
    <t>芳野 陽</t>
  </si>
  <si>
    <t>OKAHISA Riki</t>
  </si>
  <si>
    <t>岡久 立起</t>
  </si>
  <si>
    <t>NAKAMURA Atusi</t>
  </si>
  <si>
    <t>中村 篤</t>
  </si>
  <si>
    <t>WATANABE Yu</t>
  </si>
  <si>
    <t>渡部 悠</t>
  </si>
  <si>
    <t>AKUTSU Kanta</t>
  </si>
  <si>
    <t>阿久津 貫大</t>
  </si>
  <si>
    <t>YAMASHITA Aiki</t>
  </si>
  <si>
    <t>山下 愛貴</t>
  </si>
  <si>
    <t>WATANABE Mitsuru</t>
  </si>
  <si>
    <t>渡邉 満</t>
  </si>
  <si>
    <t>ARIMA Kazuki</t>
  </si>
  <si>
    <t>有馬 一希</t>
  </si>
  <si>
    <t>齋藤 陸</t>
  </si>
  <si>
    <t>KISHINO Hiroki</t>
  </si>
  <si>
    <t>岸野 博希</t>
  </si>
  <si>
    <t>SAKUTA Zen</t>
  </si>
  <si>
    <t>作田 然</t>
  </si>
  <si>
    <t>SATO Shota</t>
  </si>
  <si>
    <t>佐藤 正大</t>
  </si>
  <si>
    <t>WATANABE Tomoki</t>
  </si>
  <si>
    <t>渡邉 友樹</t>
  </si>
  <si>
    <t>OGUSHI Shunta</t>
  </si>
  <si>
    <t>大串 駿太</t>
  </si>
  <si>
    <t>MAEDA Yutaro</t>
  </si>
  <si>
    <t>前田 優太郎</t>
  </si>
  <si>
    <t>KUROSU Yushiro</t>
  </si>
  <si>
    <t>YAMAZAKI Haruta</t>
  </si>
  <si>
    <t>山﨑 晴太</t>
  </si>
  <si>
    <t>MORIGUCHI Shinta</t>
  </si>
  <si>
    <t>森口 慎太</t>
  </si>
  <si>
    <t>AJIKI Taiki</t>
  </si>
  <si>
    <t>阿式 大樹</t>
  </si>
  <si>
    <t>HAYAFUJI Yoshiki</t>
  </si>
  <si>
    <t>早藤 圭希</t>
  </si>
  <si>
    <t>FUKUMOTO Haruki</t>
  </si>
  <si>
    <t>福本 晴己</t>
  </si>
  <si>
    <t>MORISHITA Masaki</t>
  </si>
  <si>
    <t>森下 仁貴</t>
  </si>
  <si>
    <t>KANNO Koki</t>
  </si>
  <si>
    <t>菅野 光輝</t>
  </si>
  <si>
    <t>DAITOU Yuuma</t>
  </si>
  <si>
    <t>大藤 有真</t>
  </si>
  <si>
    <t>YAMASHITA Hideki</t>
  </si>
  <si>
    <t>山下 瑛記</t>
  </si>
  <si>
    <t>SUZUKI Ryosuke</t>
  </si>
  <si>
    <t>鈴木 瞭佑</t>
  </si>
  <si>
    <t>IGAWA Haruto</t>
  </si>
  <si>
    <t>井川 日翔</t>
  </si>
  <si>
    <t>GOGO Rei</t>
  </si>
  <si>
    <t>伍々 零</t>
  </si>
  <si>
    <t>MATSUKURA Koan</t>
  </si>
  <si>
    <t>松倉 后杏</t>
  </si>
  <si>
    <t>KOBAYASHI Karen</t>
  </si>
  <si>
    <t>SHIMIZU Yuzuki</t>
  </si>
  <si>
    <t>清水 悠月</t>
  </si>
  <si>
    <t>SAWATA Hana</t>
  </si>
  <si>
    <t>澤田 羽夏</t>
  </si>
  <si>
    <t>TAKAHASHI Kurumi</t>
  </si>
  <si>
    <t>髙橋 くるみ</t>
  </si>
  <si>
    <t>YUMOTO Mio</t>
  </si>
  <si>
    <t>湯本 美桜</t>
  </si>
  <si>
    <t>MAITA Eriko</t>
  </si>
  <si>
    <t>米田 依里湖</t>
  </si>
  <si>
    <t>UEDA Haruna</t>
  </si>
  <si>
    <t>上田 遥菜</t>
  </si>
  <si>
    <t>SHINOZAKI Shiori</t>
  </si>
  <si>
    <t>篠﨑 志おり</t>
  </si>
  <si>
    <t>YOSHINO Yuna</t>
  </si>
  <si>
    <t>吉野 友菜</t>
  </si>
  <si>
    <t>ASADA Mone</t>
  </si>
  <si>
    <t>浅田 萌音</t>
  </si>
  <si>
    <t>INOMATA Ayano</t>
  </si>
  <si>
    <t>猪又 綾乃</t>
  </si>
  <si>
    <t>SAITO Nami</t>
  </si>
  <si>
    <t>齊藤 七海</t>
  </si>
  <si>
    <t>SHINADA Mei</t>
  </si>
  <si>
    <t>品田 萌衣</t>
  </si>
  <si>
    <t>HAMANO Nozomi</t>
  </si>
  <si>
    <t>濱野 希美</t>
  </si>
  <si>
    <t>MATSUURA Yuka</t>
  </si>
  <si>
    <t>松浦 有香</t>
  </si>
  <si>
    <t>INAZUKA Mai</t>
  </si>
  <si>
    <t>稲塚 麻衣</t>
  </si>
  <si>
    <t>SATO Ai</t>
  </si>
  <si>
    <t>佐藤 歩惟</t>
  </si>
  <si>
    <t>TAKAHASHI Misato</t>
  </si>
  <si>
    <t>髙橋 美里</t>
  </si>
  <si>
    <t>TAN Miku</t>
  </si>
  <si>
    <t>丹 美空</t>
  </si>
  <si>
    <t>TAKEFUSHI Miu</t>
  </si>
  <si>
    <t>竹節 未羽</t>
  </si>
  <si>
    <t>ASADA Natsuki</t>
  </si>
  <si>
    <t>淺田 夏光</t>
  </si>
  <si>
    <t>MITSUHASHI Momoko</t>
  </si>
  <si>
    <t>三橋 桃子</t>
  </si>
  <si>
    <t>SAKA Natsuki</t>
  </si>
  <si>
    <t>坂 菜月</t>
  </si>
  <si>
    <t>SATO Hana</t>
  </si>
  <si>
    <t>佐藤 花</t>
  </si>
  <si>
    <t>ISHIDA Kei</t>
  </si>
  <si>
    <t>石田 恵</t>
  </si>
  <si>
    <t>NAITO Suzuha</t>
  </si>
  <si>
    <t>内藤 涼葉</t>
  </si>
  <si>
    <t>KAMAKURA Harune</t>
  </si>
  <si>
    <t>鎌倉 春音</t>
  </si>
  <si>
    <t>SHIOZIMA Funa</t>
  </si>
  <si>
    <t>塩島 楓菜</t>
  </si>
  <si>
    <t>KAWAKAMI Manaka</t>
  </si>
  <si>
    <t>川上 愛加</t>
  </si>
  <si>
    <t>MUTSUZUKA Noa</t>
  </si>
  <si>
    <t>六塚 望杏</t>
  </si>
  <si>
    <t>KOBAYASHI Rin</t>
  </si>
  <si>
    <t>小林 凜</t>
  </si>
  <si>
    <t>TAKAHASHI Yumeka</t>
  </si>
  <si>
    <t>髙橋 夢果</t>
  </si>
  <si>
    <t>TAKEUCHI Mikoto</t>
  </si>
  <si>
    <t>竹内 美琴</t>
  </si>
  <si>
    <t>KONO Chiyuki</t>
  </si>
  <si>
    <t>河野 千雪</t>
  </si>
  <si>
    <t>NETSU Madoka</t>
  </si>
  <si>
    <t>根津 円</t>
  </si>
  <si>
    <t>AZEGAMI Sana</t>
  </si>
  <si>
    <t>畔上 沙那</t>
  </si>
  <si>
    <t>KUBOTA Machiko</t>
  </si>
  <si>
    <t>久保田 真知子</t>
  </si>
  <si>
    <t>MIYAZAKI Ayane</t>
  </si>
  <si>
    <t>宮﨑 彩音</t>
  </si>
  <si>
    <t>SATO Kurumi</t>
  </si>
  <si>
    <t>佐藤 来未</t>
  </si>
  <si>
    <t>KUMAGAI Yukana</t>
  </si>
  <si>
    <t>熊谷 友奏</t>
  </si>
  <si>
    <t>TERASHIMA Rana</t>
  </si>
  <si>
    <t>寺島 らな</t>
  </si>
  <si>
    <t>WATANABE Mio</t>
  </si>
  <si>
    <t>渡邊 美桜</t>
  </si>
  <si>
    <t>FUJITSUKA Ako</t>
  </si>
  <si>
    <t>藤塚 亜子</t>
  </si>
  <si>
    <t>YAMAKAWA Anri</t>
  </si>
  <si>
    <t>山川 あんり</t>
  </si>
  <si>
    <t>KONDO Sakura</t>
  </si>
  <si>
    <t>近藤 さくら</t>
  </si>
  <si>
    <t>YAMADA Tomoko</t>
  </si>
  <si>
    <t>山田 智子</t>
  </si>
  <si>
    <t>YOKOSAWA Ami</t>
  </si>
  <si>
    <t>横澤 亜美</t>
  </si>
  <si>
    <t>HONDA Rai</t>
  </si>
  <si>
    <t>本多 来依</t>
  </si>
  <si>
    <t>HONDA Rui</t>
  </si>
  <si>
    <t>本多 留依</t>
  </si>
  <si>
    <t>ISHII Natsuki</t>
  </si>
  <si>
    <t>石井 夏葵</t>
  </si>
  <si>
    <t>NAKAJIMA Kaho</t>
  </si>
  <si>
    <t>中島 果歩</t>
  </si>
  <si>
    <t>AOTANI Karin</t>
  </si>
  <si>
    <t>青谷 夏凜</t>
  </si>
  <si>
    <t>TAKAHASHI Noa</t>
  </si>
  <si>
    <t>髙橋 希空</t>
  </si>
  <si>
    <t>SAWADA Miki</t>
  </si>
  <si>
    <t>澤田 樹</t>
  </si>
  <si>
    <t>NAKAMURA Yuna</t>
  </si>
  <si>
    <t>中村 由菜</t>
  </si>
  <si>
    <t>KASHIHARA Aika</t>
  </si>
  <si>
    <t>柏原 明華</t>
  </si>
  <si>
    <t>FUJII Mio</t>
  </si>
  <si>
    <t>藤井 美緒</t>
  </si>
  <si>
    <t>YAMAMOTO Wakako</t>
  </si>
  <si>
    <t>山本 和加子</t>
  </si>
  <si>
    <t>TANIMIZU Nanase</t>
  </si>
  <si>
    <t>谷水 七彩</t>
  </si>
  <si>
    <t>TOCHITANI Takane</t>
  </si>
  <si>
    <t>栃谷 天寧</t>
  </si>
  <si>
    <t>YAMAHARA Yui</t>
  </si>
  <si>
    <t>山原 唯</t>
  </si>
  <si>
    <t>NISHIZUKA Yu</t>
  </si>
  <si>
    <t>西塚 結</t>
  </si>
  <si>
    <t>SATO Rena</t>
  </si>
  <si>
    <t>佐藤 礼菜</t>
  </si>
  <si>
    <t>SUGA Amane</t>
  </si>
  <si>
    <t>須賀 天音</t>
  </si>
  <si>
    <t>MIKAMI Aone</t>
  </si>
  <si>
    <t>三上 葵音</t>
  </si>
  <si>
    <t>IWAMOTO Mika</t>
  </si>
  <si>
    <t>岩本 美歌</t>
  </si>
  <si>
    <t>ADACHI Sana</t>
  </si>
  <si>
    <t>足立 紗菜</t>
  </si>
  <si>
    <t>AZEGAMI Rinka</t>
  </si>
  <si>
    <t>畔上 凜花</t>
  </si>
  <si>
    <t>KIKKAWA Ayako</t>
  </si>
  <si>
    <t>吉川 綾子</t>
  </si>
  <si>
    <t>WATANABE Aoi</t>
  </si>
  <si>
    <t>渡辺 葵</t>
  </si>
  <si>
    <t>MATSUOKA Kurea</t>
  </si>
  <si>
    <t>松岡 紅杏</t>
  </si>
  <si>
    <t>SHIBATA Maika</t>
  </si>
  <si>
    <t>柴田 舞花</t>
  </si>
  <si>
    <t>OFUCHI Riko</t>
  </si>
  <si>
    <t>大渕 莉子</t>
  </si>
  <si>
    <t>UCHIDA Megumi</t>
  </si>
  <si>
    <t>内田 恵</t>
  </si>
  <si>
    <t>OBA Yusaki</t>
  </si>
  <si>
    <t>大場 友咲</t>
  </si>
  <si>
    <t>MASUDA Sora</t>
  </si>
  <si>
    <t>増田 青空</t>
  </si>
  <si>
    <t>KONDO Miyabi</t>
  </si>
  <si>
    <t>近藤 みやび</t>
  </si>
  <si>
    <t>TAKASE Ruru</t>
  </si>
  <si>
    <t>髙瀬 瑠琉</t>
  </si>
  <si>
    <t>HIROSAKI Tae</t>
  </si>
  <si>
    <t>広崎 妙恵</t>
  </si>
  <si>
    <t>OCHIAI Nana</t>
  </si>
  <si>
    <t>落合 虹</t>
  </si>
  <si>
    <t>ONO Mako</t>
  </si>
  <si>
    <t>大野 まこ</t>
  </si>
  <si>
    <t>KIRIYAMA Haruna</t>
  </si>
  <si>
    <t>桐山 はる菜</t>
  </si>
  <si>
    <t>SATO Mika</t>
  </si>
  <si>
    <t>佐藤 実花</t>
  </si>
  <si>
    <t>NINOMIYA Yoko</t>
  </si>
  <si>
    <t>二宮 陽子</t>
  </si>
  <si>
    <t>KUSHIDA Misato</t>
  </si>
  <si>
    <t>櫛田 実聖</t>
  </si>
  <si>
    <t>FUKUMA Aozora</t>
  </si>
  <si>
    <t>福間 青空</t>
  </si>
  <si>
    <t>ODA Sana</t>
  </si>
  <si>
    <t>小多 沙奈</t>
  </si>
  <si>
    <t>MATSUZAWA Sachi</t>
  </si>
  <si>
    <t>松沢 幸</t>
  </si>
  <si>
    <t>MIYAJIMA Ringo</t>
  </si>
  <si>
    <t>宮嶋 林湖</t>
  </si>
  <si>
    <t>SATO Hinata</t>
  </si>
  <si>
    <t>佐藤 ひなた</t>
  </si>
  <si>
    <t>ONISHI Riko</t>
  </si>
  <si>
    <t>大西 璃子</t>
  </si>
  <si>
    <t>TANIYAMA Kyoka</t>
  </si>
  <si>
    <t>谷山 叶佳</t>
  </si>
  <si>
    <t>OMURA Misa</t>
  </si>
  <si>
    <t>大村 美紗</t>
  </si>
  <si>
    <t>MATSUI Ikuna</t>
  </si>
  <si>
    <t>松井 育那</t>
  </si>
  <si>
    <t>KOSHIDAWA Rin</t>
  </si>
  <si>
    <t>越乢 凜</t>
  </si>
  <si>
    <t>EBARA Mana</t>
  </si>
  <si>
    <t>江原 真奈</t>
  </si>
  <si>
    <t>MIURA Kaho</t>
  </si>
  <si>
    <t>三浦 果穂</t>
  </si>
  <si>
    <t>NAKAMURA Shuri</t>
  </si>
  <si>
    <t>中村 朱里</t>
  </si>
  <si>
    <t>SHINNO Otoka</t>
  </si>
  <si>
    <t>新野 音翔</t>
  </si>
  <si>
    <t>ITAKURA Haruka</t>
  </si>
  <si>
    <t>板倉 春佳</t>
  </si>
  <si>
    <t>MINOWA Michiko</t>
  </si>
  <si>
    <t>蓑輪 美智子</t>
  </si>
  <si>
    <t>HAYASHI Ayaka</t>
  </si>
  <si>
    <t>林 彩花</t>
  </si>
  <si>
    <t>名城大付</t>
  </si>
  <si>
    <t>NAKAMURA Akari</t>
  </si>
  <si>
    <t>IKEBE Kokona</t>
  </si>
  <si>
    <t>池部 黄那</t>
  </si>
  <si>
    <t>TAKEHANA Daimatsu</t>
  </si>
  <si>
    <t>竹花 大松</t>
  </si>
  <si>
    <t>TAKAHASHI Koki</t>
  </si>
  <si>
    <t>髙橋 浩貴</t>
  </si>
  <si>
    <t>YAMAGUCHI Tomoya</t>
  </si>
  <si>
    <t>山口 智也</t>
  </si>
  <si>
    <t>KAMODA Tomoki</t>
  </si>
  <si>
    <t>鴨田 大綺</t>
  </si>
  <si>
    <t>CHIBA Taiki</t>
  </si>
  <si>
    <t>千葉 大輝</t>
  </si>
  <si>
    <t>TSUJI Sota</t>
  </si>
  <si>
    <t>辻 創太</t>
  </si>
  <si>
    <t>WATANABE Shunta</t>
  </si>
  <si>
    <t>渡部 峻太</t>
  </si>
  <si>
    <t>YABE Rinka</t>
  </si>
  <si>
    <t>矢部 凜香</t>
  </si>
  <si>
    <t>TSUSHIDA Hina</t>
  </si>
  <si>
    <t>津志田 雛</t>
  </si>
  <si>
    <t>SAKURAI Riko</t>
  </si>
  <si>
    <t>櫻井 梨子</t>
  </si>
  <si>
    <t>KASAI Haruka</t>
  </si>
  <si>
    <t>葛西 春香</t>
  </si>
  <si>
    <t>KASAI Yuna</t>
  </si>
  <si>
    <t>葛西 優奈</t>
  </si>
  <si>
    <t>SATO Mizuki</t>
  </si>
  <si>
    <t>佐藤 美月</t>
  </si>
  <si>
    <t>IKEDA Miki</t>
  </si>
  <si>
    <t>池田 光希</t>
  </si>
  <si>
    <t>海外特別枠</t>
    <rPh sb="0" eb="2">
      <t>カイガイ</t>
    </rPh>
    <rPh sb="2" eb="5">
      <t>トクベツワク</t>
    </rPh>
    <phoneticPr fontId="4"/>
  </si>
  <si>
    <t>メール</t>
    <phoneticPr fontId="9" alignment="center"/>
  </si>
  <si>
    <t>メール</t>
    <phoneticPr fontId="9" alignment="center"/>
  </si>
  <si>
    <t>学校名</t>
    <rPh sb="0" eb="3">
      <t>ガッコウメイ</t>
    </rPh>
    <phoneticPr fontId="9" alignment="center"/>
  </si>
  <si>
    <t>参加承諾願い（海外特別枠）写し</t>
    <rPh sb="0" eb="2">
      <t>サンカ</t>
    </rPh>
    <rPh sb="2" eb="4">
      <t>ショウダク</t>
    </rPh>
    <rPh sb="4" eb="5">
      <t>ネガ</t>
    </rPh>
    <rPh sb="7" eb="9">
      <t>カイガイ</t>
    </rPh>
    <rPh sb="9" eb="12">
      <t>トクベツワク</t>
    </rPh>
    <rPh sb="13" eb="14">
      <t>ウツ</t>
    </rPh>
    <phoneticPr fontId="9" alignment="center"/>
  </si>
  <si>
    <t>海外特別枠</t>
    <rPh sb="0" eb="5">
      <t>カイガイトクベツワク</t>
    </rPh>
    <phoneticPr fontId="4"/>
  </si>
  <si>
    <t>補　　欠</t>
    <rPh sb="0" eb="1">
      <t>ホ</t>
    </rPh>
    <rPh sb="3" eb="4">
      <t>ケツ</t>
    </rPh>
    <phoneticPr fontId="4"/>
  </si>
  <si>
    <t>福井県</t>
  </si>
  <si>
    <t>県名</t>
    <rPh sb="0" eb="2">
      <t>ケンメイ</t>
    </rPh>
    <phoneticPr fontId="4"/>
  </si>
  <si>
    <t>コード</t>
    <phoneticPr fontId="4"/>
  </si>
  <si>
    <t>長野県</t>
  </si>
  <si>
    <t>和歌山県</t>
  </si>
  <si>
    <t>北北海道</t>
  </si>
  <si>
    <t>青森県</t>
  </si>
  <si>
    <t>南北海道</t>
  </si>
  <si>
    <t>神奈川県</t>
  </si>
  <si>
    <t>鹿児島県</t>
  </si>
  <si>
    <t>岩手県</t>
  </si>
  <si>
    <t>宮城県</t>
  </si>
  <si>
    <t>秋田県</t>
  </si>
  <si>
    <t>山形県</t>
  </si>
  <si>
    <t>福島県</t>
  </si>
  <si>
    <t>茨城県</t>
  </si>
  <si>
    <t>栃木県</t>
  </si>
  <si>
    <t>群馬県</t>
  </si>
  <si>
    <t>埼玉県</t>
  </si>
  <si>
    <t>千葉県</t>
  </si>
  <si>
    <t>東京都</t>
  </si>
  <si>
    <t>山梨県</t>
  </si>
  <si>
    <t>沖縄県</t>
  </si>
  <si>
    <t>新潟県</t>
  </si>
  <si>
    <t>富山県</t>
  </si>
  <si>
    <t>石川県</t>
  </si>
  <si>
    <t>静岡県</t>
  </si>
  <si>
    <t>愛知県</t>
  </si>
  <si>
    <t>三重県</t>
  </si>
  <si>
    <t>岐阜県</t>
  </si>
  <si>
    <t>滋賀県</t>
  </si>
  <si>
    <t>京都府</t>
  </si>
  <si>
    <t>大阪府</t>
  </si>
  <si>
    <t>兵庫県</t>
  </si>
  <si>
    <t>奈良県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</si>
  <si>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</si>
  <si>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</si>
  <si>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</si>
  <si>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</si>
  <si>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</si>
  <si>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</si>
  <si>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</si>
  <si>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</si>
  <si>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</si>
  <si>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</si>
  <si>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</si>
  <si>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</si>
  <si>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</si>
  <si>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</si>
  <si>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</si>
  <si>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様式 １「 大会参加申込書」</t>
    <phoneticPr fontId="9" alignment="center"/>
  </si>
  <si>
    <t>①</t>
  </si>
  <si>
    <t>①</t>
    <phoneticPr fontId="9" alignment="center"/>
  </si>
  <si>
    <t>②</t>
  </si>
  <si>
    <t>「②送付書類内訳」については、空欄に部数を入力してください。</t>
    <phoneticPr fontId="9" alignment="center"/>
  </si>
  <si>
    <t>③</t>
  </si>
  <si>
    <t>④</t>
  </si>
  <si>
    <t>⑤</t>
  </si>
  <si>
    <t>⑥</t>
  </si>
  <si>
    <t>「③送金明細」については、参加料（個人参加競技総数及びリレー参加チーム数）、購入するプログラム数（原則として、選手1名につき１冊の購入をお願いしています）を入力してください。金額は自動計算されます。</t>
    <phoneticPr fontId="9" alignment="center"/>
  </si>
  <si>
    <t>都道府県コードは、⑤の都道府県名が選択されると自動的に表示されます。なお、様式２・様式３の全てにも都道府県コードが表示されます。</t>
    <rPh sb="11" eb="15">
      <t>トドウフケン</t>
    </rPh>
    <rPh sb="15" eb="16">
      <t>メイ</t>
    </rPh>
    <rPh sb="17" eb="19">
      <t>センタク</t>
    </rPh>
    <rPh sb="23" eb="26">
      <t>ジドウテキ</t>
    </rPh>
    <rPh sb="27" eb="29">
      <t>ヒョウジ</t>
    </rPh>
    <phoneticPr fontId="9" alignment="center"/>
  </si>
  <si>
    <t>様式 ２ 都道府県選手団役員編成表</t>
    <phoneticPr fontId="9" alignment="center"/>
  </si>
  <si>
    <t>様式３（Ａ・Ｎ・Ｒ）種目別及びリレー参加申込書</t>
    <phoneticPr fontId="4"/>
  </si>
  <si>
    <t>種目別、男女別にそれぞれのシートを作成してありますので、種目・ 男女別（女子は赤）を確認のうえ作成してください。なお、参加申込の無い種目については、シートを「削除」し、「様式１ 大会参加申込書」の②送付書類内訳の様式３Ａ・３Ｎ・３Ｒの部数とシートの数を整合させてください。</t>
    <phoneticPr fontId="4"/>
  </si>
  <si>
    <t>学年については、SAJデータバンクに登録された学年が表示されます。１校４名以上出場の場合は、学校対抗得点対象選手（３名）には○が付いた学年を選択してください。</t>
    <phoneticPr fontId="4"/>
  </si>
  <si>
    <t>スペシャルジャンプ、ノルディック・コンバインドの申込書については、それぞれに該当するSAJ競技者管理番号が異なりますので、該当する種目の番号のみを入力してください。（スペシャルジャンプは１１０、ノルディック・コンバインドは１２０でそれぞれ始まる７桁の番号）</t>
    <phoneticPr fontId="4"/>
  </si>
  <si>
    <t>⑦</t>
  </si>
  <si>
    <t>⑧</t>
    <phoneticPr fontId="4"/>
  </si>
  <si>
    <t>都道府県高等学校体育連盟会長名の都道府県名の欄は、ブルーのセルをクリックすると選択肢を示すマークが表示されます。そのマークをクリックして都道府県名を選択してください。この部分に都道府県名が表示されると、様式２・様式３の全てに都道府県名と都道府県コードが表示されます。</t>
    <rPh sb="118" eb="122">
      <t>トドウフケン</t>
    </rPh>
    <phoneticPr fontId="9" alignment="center"/>
  </si>
  <si>
    <t>SAJ競技者管理番号（先頭の０を除く7桁の番号）を入力するとSAJデータバンクに登録された氏名・学校名・学年が表示されます。訂正がある場合は訂正してください。その際、訂正が分かるようにセルに色を付けてください。</t>
    <rPh sb="11" eb="13">
      <t>セントウ</t>
    </rPh>
    <rPh sb="16" eb="17">
      <t>ノゾ</t>
    </rPh>
    <rPh sb="19" eb="20">
      <t>ケタ</t>
    </rPh>
    <rPh sb="21" eb="23">
      <t>バンゴウ</t>
    </rPh>
    <phoneticPr fontId="4"/>
  </si>
  <si>
    <t>出場枠に対してフルエントリーしない場合は、確認のため仮出発番号及びランキングを出場枠数分すべて入力し、エントリーしない箇所の氏名欄には「エントリーなし」と入力してください。</t>
    <rPh sb="0" eb="3">
      <t>シュツジョウワク</t>
    </rPh>
    <rPh sb="4" eb="5">
      <t>タイ</t>
    </rPh>
    <rPh sb="17" eb="19">
      <t>バアイ</t>
    </rPh>
    <phoneticPr fontId="4"/>
  </si>
  <si>
    <t>学年については、SAJデータバンクに登録された学年が表示されます。１校４名以上出場の場合は、学校対抗得点対象選手（３名）には○が付いた学年を選択してください。なお、出場枠の変更による「追加枠」の選手については、学年の欄に「追加枠」の表示がついた学年を選択してください。</t>
    <phoneticPr fontId="4"/>
  </si>
  <si>
    <t>⑤</t>
    <phoneticPr fontId="4"/>
  </si>
  <si>
    <t>1-1</t>
    <phoneticPr fontId="4"/>
  </si>
  <si>
    <t>1-2</t>
    <phoneticPr fontId="9"/>
  </si>
  <si>
    <t>嬬恋高校</t>
  </si>
  <si>
    <t>網野高校</t>
  </si>
  <si>
    <t>中野立志館高校</t>
  </si>
  <si>
    <t>日大山形高等学校</t>
  </si>
  <si>
    <t>利根商業高校</t>
  </si>
  <si>
    <t>八海高校</t>
  </si>
  <si>
    <t>足利大附属高校</t>
  </si>
  <si>
    <t>白馬高校</t>
  </si>
  <si>
    <t>日本大学明誠高校</t>
  </si>
  <si>
    <t>岩手高校</t>
  </si>
  <si>
    <t>飯山高校</t>
  </si>
  <si>
    <t>下高井農林高校</t>
  </si>
  <si>
    <t>日本大学第二高校</t>
  </si>
  <si>
    <t>古川工業高校</t>
  </si>
  <si>
    <t>白石工業高校</t>
  </si>
  <si>
    <t>福知山成美高校</t>
  </si>
  <si>
    <t>豊岡総合高校</t>
  </si>
  <si>
    <t>大野高校</t>
  </si>
  <si>
    <t>北照高校</t>
  </si>
  <si>
    <t>明星高校</t>
  </si>
  <si>
    <t>旭川明成高校</t>
  </si>
  <si>
    <t>東海大学付属札幌高校</t>
  </si>
  <si>
    <t>県立工業高校</t>
  </si>
  <si>
    <t>小樽双葉高校</t>
  </si>
  <si>
    <t>札幌第一高校</t>
  </si>
  <si>
    <t>岐阜第一高校</t>
  </si>
  <si>
    <t>北海学園札幌高校</t>
  </si>
  <si>
    <t>加計高校芸北分校</t>
  </si>
  <si>
    <t>山形中央高校</t>
  </si>
  <si>
    <t>山形工業高等学校</t>
  </si>
  <si>
    <t>津山工業高校</t>
  </si>
  <si>
    <t>砺波工業高等学校</t>
  </si>
  <si>
    <t>花輪高校</t>
  </si>
  <si>
    <t>角館高校</t>
  </si>
  <si>
    <t>平舘高校</t>
  </si>
  <si>
    <t>十日町総合高校</t>
  </si>
  <si>
    <t>六日町高校</t>
  </si>
  <si>
    <t>関根学園高校</t>
  </si>
  <si>
    <t>盛岡中央高校</t>
  </si>
  <si>
    <t>錦丘高校</t>
  </si>
  <si>
    <t>富良野高校</t>
  </si>
  <si>
    <t>早稲田実業高校</t>
  </si>
  <si>
    <t>飛騨高山高校</t>
  </si>
  <si>
    <t>沼田高校</t>
  </si>
  <si>
    <t>東奥義塾高校</t>
  </si>
  <si>
    <t>仙台第二高校</t>
  </si>
  <si>
    <t>気仙沼向洋高校</t>
  </si>
  <si>
    <t>大谷高校</t>
  </si>
  <si>
    <t>倶知安高校</t>
  </si>
  <si>
    <t>橘高校</t>
  </si>
  <si>
    <t>鶴来高校</t>
  </si>
  <si>
    <t>市立小松高校</t>
  </si>
  <si>
    <t>盛岡第三高校</t>
  </si>
  <si>
    <t>市立函館高校</t>
  </si>
  <si>
    <t>八雲高校</t>
  </si>
  <si>
    <t>蘭越高校</t>
  </si>
  <si>
    <t>北見緑陵高校</t>
  </si>
  <si>
    <t>光陵高校</t>
  </si>
  <si>
    <t>村岡高校</t>
  </si>
  <si>
    <t>北杜高校</t>
  </si>
  <si>
    <t>斐太高校</t>
  </si>
  <si>
    <t>高山工業高校</t>
  </si>
  <si>
    <t>中野西高校</t>
  </si>
  <si>
    <t>松本深志高校</t>
  </si>
  <si>
    <t>三重高校</t>
  </si>
  <si>
    <t>南会津高校</t>
  </si>
  <si>
    <t>福井工業大附属福井高</t>
  </si>
  <si>
    <t>慶応義塾高校</t>
  </si>
  <si>
    <t>成蹊高校</t>
  </si>
  <si>
    <t>上田東高校</t>
  </si>
  <si>
    <t>上田西高校</t>
  </si>
  <si>
    <t>桐蔭学園高校</t>
  </si>
  <si>
    <t>市川高校</t>
  </si>
  <si>
    <t>滝川高校</t>
  </si>
  <si>
    <t>成城学園高校</t>
  </si>
  <si>
    <t>春日部工業高校</t>
  </si>
  <si>
    <t>豊田高等学校</t>
  </si>
  <si>
    <t>会津工業高校</t>
  </si>
  <si>
    <t>春日部共栄高等学校</t>
  </si>
  <si>
    <t>青森山田高校</t>
  </si>
  <si>
    <t>飛騨神岡高校</t>
  </si>
  <si>
    <t>館林高校</t>
  </si>
  <si>
    <t>小海高校</t>
  </si>
  <si>
    <t>松本県ケ丘高校</t>
  </si>
  <si>
    <t>鹿沼高校</t>
  </si>
  <si>
    <t>宇都宮短大附属高校</t>
  </si>
  <si>
    <t>広島商船高等専門学校</t>
  </si>
  <si>
    <t>富山第一高校</t>
  </si>
  <si>
    <t>飯南高等学校</t>
  </si>
  <si>
    <t>大田高校</t>
  </si>
  <si>
    <t>但馬農業高校</t>
  </si>
  <si>
    <t>豊岡高校</t>
  </si>
  <si>
    <t>大崎中央高校</t>
  </si>
  <si>
    <t>広島新庄高校</t>
  </si>
  <si>
    <t>本庄東高校</t>
  </si>
  <si>
    <t>帯広農業高校</t>
  </si>
  <si>
    <t>甲陵高等学校</t>
  </si>
  <si>
    <t>山梨学院高等学校</t>
  </si>
  <si>
    <t>追手門学院大手前高校</t>
  </si>
  <si>
    <t>同志社香里高校</t>
  </si>
  <si>
    <t>高山西高校</t>
  </si>
  <si>
    <t>南砺平高校</t>
  </si>
  <si>
    <t>伊那弥生ヶ丘高校</t>
  </si>
  <si>
    <t>東京学館新潟高等学校</t>
  </si>
  <si>
    <t>新潟高校</t>
  </si>
  <si>
    <t>鈴鹿高校</t>
  </si>
  <si>
    <t>大野高校（定）</t>
  </si>
  <si>
    <t>桐光学園高校</t>
  </si>
  <si>
    <t>湯沢翔北高校</t>
  </si>
  <si>
    <t>比叡山高校</t>
  </si>
  <si>
    <t>玉川高等学校</t>
  </si>
  <si>
    <t>城北高校</t>
  </si>
  <si>
    <t>伊奈学園高校</t>
  </si>
  <si>
    <t>暁星高校</t>
  </si>
  <si>
    <t>十日町高校</t>
  </si>
  <si>
    <t>東北学院高校</t>
  </si>
  <si>
    <t>東海高等学校</t>
  </si>
  <si>
    <t>勝山高校蒜山校地</t>
  </si>
  <si>
    <t>熊谷高校</t>
  </si>
  <si>
    <t>住吉高等学校</t>
  </si>
  <si>
    <t>日本体育大学荏原高校</t>
  </si>
  <si>
    <t>わせがく高校</t>
  </si>
  <si>
    <t>報徳学園高校</t>
  </si>
  <si>
    <t>千種高校</t>
  </si>
  <si>
    <t>豊田高校</t>
  </si>
  <si>
    <t>会津学鳳高校</t>
  </si>
  <si>
    <t>慶応志木高校</t>
  </si>
  <si>
    <t>日本大学第三高校</t>
  </si>
  <si>
    <t>黒羽高校</t>
  </si>
  <si>
    <t>清風高校</t>
  </si>
  <si>
    <t>横田高等学校</t>
  </si>
  <si>
    <t>広島新庄高等学校</t>
  </si>
  <si>
    <t>遠軽高校</t>
  </si>
  <si>
    <t>玉野光南高校</t>
  </si>
  <si>
    <t>日本大学鶴ヶ丘高校</t>
  </si>
  <si>
    <t>四日市南高校</t>
  </si>
  <si>
    <t>明治大学付属中野高校</t>
  </si>
  <si>
    <t>東京都市大付属高校</t>
  </si>
  <si>
    <t>立教池袋高校</t>
  </si>
  <si>
    <t>新庄東高校</t>
  </si>
  <si>
    <t>城北埼玉高校</t>
  </si>
  <si>
    <t>高田高校</t>
  </si>
  <si>
    <t>古河中等教育学校</t>
  </si>
  <si>
    <t>大田原高校</t>
  </si>
  <si>
    <t>東海高校・スノウプラウ</t>
  </si>
  <si>
    <t>東邦高校</t>
  </si>
  <si>
    <t>京華高校</t>
  </si>
  <si>
    <t>留萌高校</t>
  </si>
  <si>
    <t>岩瀬日本大学高校</t>
  </si>
  <si>
    <t>逗子高校</t>
  </si>
  <si>
    <t>名寄高校</t>
  </si>
  <si>
    <t>松山高校</t>
  </si>
  <si>
    <t>同志社高校</t>
  </si>
  <si>
    <t>中央大学附属高校</t>
  </si>
  <si>
    <t>芝高校</t>
  </si>
  <si>
    <t>桐朋高校</t>
  </si>
  <si>
    <t>本郷高校</t>
  </si>
  <si>
    <t>駒場学園高校</t>
  </si>
  <si>
    <t>慶応湘南藤沢高等部</t>
  </si>
  <si>
    <t>長万部高校</t>
  </si>
  <si>
    <t>飯南高校</t>
  </si>
  <si>
    <t>北見商業高校</t>
  </si>
  <si>
    <t>札幌工業高校</t>
  </si>
  <si>
    <t>京都産業大学附属高校</t>
  </si>
  <si>
    <t>立命館高校</t>
  </si>
  <si>
    <t>尾瀬高校</t>
  </si>
  <si>
    <t>早稲田高校</t>
  </si>
  <si>
    <t>拓殖大学第一高校</t>
  </si>
  <si>
    <t>名城大附属高等学校</t>
  </si>
  <si>
    <t>日本大学豊山高校</t>
  </si>
  <si>
    <t>明治大学付属明治高校</t>
  </si>
  <si>
    <t>王寺工業高校</t>
  </si>
  <si>
    <t>一条高校</t>
  </si>
  <si>
    <t>茨木高校</t>
  </si>
  <si>
    <t>米沢興譲館高校</t>
  </si>
  <si>
    <t>日高高校</t>
  </si>
  <si>
    <t>知内高校</t>
  </si>
  <si>
    <t>巣鴨高校</t>
  </si>
  <si>
    <t>洛南高校</t>
  </si>
  <si>
    <t>早稲田佐賀高校</t>
  </si>
  <si>
    <t>立命館宇治高校</t>
  </si>
  <si>
    <t>星稜高校</t>
  </si>
  <si>
    <t>名城大附高等学校</t>
  </si>
  <si>
    <t>東海大学菅生高等学校</t>
  </si>
  <si>
    <t>大分東明高校</t>
  </si>
  <si>
    <t>愛工大名電高等学校</t>
  </si>
  <si>
    <t>加古川北高校</t>
  </si>
  <si>
    <t>豊川高校</t>
  </si>
  <si>
    <t>相模原総合高校</t>
  </si>
  <si>
    <t>向の岡工業高校</t>
  </si>
  <si>
    <t>函館西高校</t>
  </si>
  <si>
    <t>小松高校</t>
  </si>
  <si>
    <t>本郷高等学校</t>
  </si>
  <si>
    <t>SAJ競技者管理番号（先頭の０を除く7桁の番号）を入力するとSAJデータバンクに登録された氏名・学校名・学年が表示されます。氏名の漢字等の訂正がある場合は訂正してください。その際、訂正が分かるようにセルに色を付けてください。</t>
    <rPh sb="11" eb="13">
      <t>セントウ</t>
    </rPh>
    <rPh sb="16" eb="17">
      <t>ノゾ</t>
    </rPh>
    <rPh sb="19" eb="20">
      <t>ケタ</t>
    </rPh>
    <rPh sb="21" eb="23">
      <t>バンゴウ</t>
    </rPh>
    <rPh sb="62" eb="64">
      <t>シメイ</t>
    </rPh>
    <rPh sb="65" eb="67">
      <t>カンジ</t>
    </rPh>
    <rPh sb="67" eb="68">
      <t>トウ</t>
    </rPh>
    <phoneticPr fontId="4"/>
  </si>
  <si>
    <t>学校名については、SAJ競技者管理番号が入力されると、SAJデータバンクに登録された学校名（高校・高等学校を除く）が表示されます。登録が学校名でない（クラブチーム名等）場合はそのまま表示されるので、学校名に訂正してください。その場合、訂正が分かるようにセルに色を付けてください。</t>
    <rPh sb="46" eb="48">
      <t>コウコウ</t>
    </rPh>
    <rPh sb="49" eb="51">
      <t>コウトウ</t>
    </rPh>
    <rPh sb="51" eb="53">
      <t>ガッコウ</t>
    </rPh>
    <rPh sb="54" eb="55">
      <t>ノゾ</t>
    </rPh>
    <rPh sb="65" eb="67">
      <t>トウロク</t>
    </rPh>
    <rPh sb="68" eb="70">
      <t>ガッコウ</t>
    </rPh>
    <rPh sb="70" eb="71">
      <t>メイ</t>
    </rPh>
    <rPh sb="81" eb="82">
      <t>メイ</t>
    </rPh>
    <rPh sb="82" eb="83">
      <t>トウ</t>
    </rPh>
    <rPh sb="84" eb="86">
      <t>バアイ</t>
    </rPh>
    <rPh sb="91" eb="93">
      <t>ヒョウジ</t>
    </rPh>
    <rPh sb="99" eb="102">
      <t>ガッコウメイ</t>
    </rPh>
    <rPh sb="103" eb="105">
      <t>テイセイ</t>
    </rPh>
    <rPh sb="114" eb="116">
      <t>バアイ</t>
    </rPh>
    <rPh sb="117" eb="119">
      <t>テイセイ</t>
    </rPh>
    <rPh sb="120" eb="121">
      <t>ワ</t>
    </rPh>
    <rPh sb="129" eb="130">
      <t>イロ</t>
    </rPh>
    <rPh sb="131" eb="132">
      <t>ツ</t>
    </rPh>
    <phoneticPr fontId="4"/>
  </si>
  <si>
    <t>大会参加申込通知書(本書）　</t>
    <rPh sb="0" eb="2">
      <t>タイカイ</t>
    </rPh>
    <rPh sb="2" eb="4">
      <t>サンカ</t>
    </rPh>
    <rPh sb="4" eb="6">
      <t>モウシコミ</t>
    </rPh>
    <rPh sb="6" eb="8">
      <t>ツウチ</t>
    </rPh>
    <rPh sb="8" eb="9">
      <t>ショ</t>
    </rPh>
    <rPh sb="10" eb="12">
      <t>ホンショ</t>
    </rPh>
    <phoneticPr fontId="4"/>
  </si>
  <si>
    <t>申込責任者</t>
    <rPh sb="0" eb="2">
      <t>モウシコミ</t>
    </rPh>
    <rPh sb="2" eb="5">
      <t>セキニンシャ</t>
    </rPh>
    <phoneticPr fontId="4"/>
  </si>
  <si>
    <t>様式１「 大会参加申込通知書」は全ての入力作業が終了後、印刷して都道府県高等学校体育連盟会長印を押印のうえ、裏面に金融機関が発行する参加料・プログラム代の振込受領書の写しを貼付して、各学校が作成した「様式４ 学校別出場認知書」と併せて郵送してください。</t>
    <rPh sb="11" eb="13">
      <t>ツウチ</t>
    </rPh>
    <phoneticPr fontId="9" alignment="center"/>
  </si>
  <si>
    <t>「①申込責任者」については、本大会の申し込みに関するすべての問い合わせ先となりますので、連絡先（特に携帯電話）を記載してください。</t>
    <rPh sb="56" eb="58">
      <t>キサイ</t>
    </rPh>
    <phoneticPr fontId="9" alignment="center"/>
  </si>
  <si>
    <t>選手団の編成は団長・副団長・総監督・総務・種目別代表監督各１名とします。なお、種目別代表監督は、その種目に限って各競技会場で必要がある場合の問い合わせ先となりますので、携帯電話番号を記載してください。</t>
    <rPh sb="91" eb="93">
      <t>キサイ</t>
    </rPh>
    <phoneticPr fontId="9" alignment="center"/>
  </si>
  <si>
    <t>選手団代表者は大会期間中の選手団に関するすべての問い合わせ先となりますので、連絡先（特に携帯電話）を必ず記載してください。</t>
    <rPh sb="52" eb="54">
      <t>キサイ</t>
    </rPh>
    <phoneticPr fontId="9" alignment="center"/>
  </si>
  <si>
    <t>鹿角市スキー連盟</t>
  </si>
  <si>
    <t>立教新座</t>
  </si>
  <si>
    <t>苗場レーシング</t>
  </si>
  <si>
    <t>秀明高</t>
  </si>
  <si>
    <t>西武文理港</t>
  </si>
  <si>
    <t>ぴゅあスキークラブ</t>
  </si>
  <si>
    <t>佐藤 和哉</t>
  </si>
  <si>
    <t>鳥取城北高等学校</t>
  </si>
  <si>
    <t>駒ヶ根スキークラブ</t>
  </si>
  <si>
    <t>法政大学高等学校</t>
  </si>
  <si>
    <t>西武文理高</t>
  </si>
  <si>
    <t>AKITA Kosuke</t>
  </si>
  <si>
    <t>秋田 亘敬</t>
  </si>
  <si>
    <t>追分ｽｷｰ連盟</t>
  </si>
  <si>
    <t>福井工大附属福井高等学校</t>
  </si>
  <si>
    <t>NIEDA Akira</t>
  </si>
  <si>
    <t>仁戸田 晃</t>
  </si>
  <si>
    <t>京都スキーランナークラブ</t>
  </si>
  <si>
    <t>山口県桜ケ丘高校</t>
  </si>
  <si>
    <t>SATO Hiroaki</t>
  </si>
  <si>
    <t>佐藤 弘章</t>
  </si>
  <si>
    <t>八千代市スキー連盟</t>
  </si>
  <si>
    <t>北海学園札幌</t>
  </si>
  <si>
    <t>佐賀ジュニアスキーチーム</t>
  </si>
  <si>
    <t>OYAMA Yuki</t>
  </si>
  <si>
    <t>小山 優樹</t>
  </si>
  <si>
    <t>長野俊英高校</t>
  </si>
  <si>
    <t>名寄ﾋﾟﾔｼﾘｱﾙﾍﾟﾝ少年団</t>
  </si>
  <si>
    <t>川越東高</t>
  </si>
  <si>
    <t>クラーク記念国際高校</t>
  </si>
  <si>
    <t>SAWANE Eiichi</t>
  </si>
  <si>
    <t>澤根 永一</t>
  </si>
  <si>
    <t>名城大学附属高等学校</t>
  </si>
  <si>
    <t>MATSUMOTO Ryoma</t>
  </si>
  <si>
    <t>松本 竜馬</t>
  </si>
  <si>
    <t>NISHINO Kei</t>
  </si>
  <si>
    <t>西野 慧</t>
  </si>
  <si>
    <t>日本大学第二高等学校</t>
  </si>
  <si>
    <t>巣鴨高等学校</t>
  </si>
  <si>
    <t>SASHIDA Kota</t>
  </si>
  <si>
    <t>指田 広太</t>
  </si>
  <si>
    <t>SIMURA Kouki</t>
  </si>
  <si>
    <t>志村 孝貴</t>
  </si>
  <si>
    <t>KIMURA Hikaru</t>
  </si>
  <si>
    <t>木村 瑛</t>
  </si>
  <si>
    <t>拓殖大学第一高等学校</t>
  </si>
  <si>
    <t>ETO Sota</t>
  </si>
  <si>
    <t>江藤 颯太</t>
  </si>
  <si>
    <t>光陵高等学校</t>
  </si>
  <si>
    <t>HASHIDUME Yusuke</t>
  </si>
  <si>
    <t>SnowFun</t>
  </si>
  <si>
    <t>YAMASHITA Yo</t>
  </si>
  <si>
    <t>山下 庸</t>
  </si>
  <si>
    <t>中央大学附属高等学校</t>
  </si>
  <si>
    <t>KASHIWARA Takaki</t>
  </si>
  <si>
    <t>KOSHIMO Hinata</t>
  </si>
  <si>
    <t>小下 陽大</t>
  </si>
  <si>
    <t>野田学園高等学校</t>
  </si>
  <si>
    <t>TANABE Gaku</t>
  </si>
  <si>
    <t>田邉 我空</t>
  </si>
  <si>
    <t>神奈川県高体連</t>
  </si>
  <si>
    <t>KAWADA Genki</t>
  </si>
  <si>
    <t>川田 絃喜</t>
  </si>
  <si>
    <t>東京ヴェーデルン</t>
  </si>
  <si>
    <t>SAKAMOTO Nariki</t>
  </si>
  <si>
    <t>坂本 成紀</t>
  </si>
  <si>
    <t>市川</t>
  </si>
  <si>
    <t>WATABIKI Takumi</t>
  </si>
  <si>
    <t>綿引 拓実</t>
  </si>
  <si>
    <t>京華高等学校</t>
  </si>
  <si>
    <t>ARAKAWA Sora</t>
  </si>
  <si>
    <t>荒川 颯良</t>
  </si>
  <si>
    <t>TAKAMURA Aoto</t>
  </si>
  <si>
    <t>髙村 碧音</t>
  </si>
  <si>
    <t>下館第一高等学校</t>
  </si>
  <si>
    <t>明大付属中野高等学校</t>
  </si>
  <si>
    <t>UCHIDA Shota</t>
  </si>
  <si>
    <t>内田 翔太</t>
  </si>
  <si>
    <t>佐藤 佑磨</t>
  </si>
  <si>
    <t>MURAI Sota</t>
  </si>
  <si>
    <t>村井 奏太</t>
  </si>
  <si>
    <t>YATSUDA Chiharu</t>
  </si>
  <si>
    <t>谷津田 千晴</t>
  </si>
  <si>
    <t>YOSHINO Masaki</t>
  </si>
  <si>
    <t>吉野 仁基</t>
  </si>
  <si>
    <t>KUROSAWA Yuuto</t>
  </si>
  <si>
    <t>黒澤 雄翔</t>
  </si>
  <si>
    <t>高知</t>
  </si>
  <si>
    <t>camel・snow・land・club</t>
  </si>
  <si>
    <t>SATO Tomoaki</t>
  </si>
  <si>
    <t>佐藤 友亮</t>
  </si>
  <si>
    <t>明治大学付属中野高等学校</t>
  </si>
  <si>
    <t>HATTORI Kosuke</t>
  </si>
  <si>
    <t>服部 浩輔</t>
  </si>
  <si>
    <t>明大付属中野高校</t>
  </si>
  <si>
    <t>UCHIBABA Yusuke</t>
  </si>
  <si>
    <t>内馬場 悠介</t>
  </si>
  <si>
    <t>IIYOSHI Asahi</t>
  </si>
  <si>
    <t>飯吉 旭</t>
  </si>
  <si>
    <t>新井高校</t>
  </si>
  <si>
    <t>SAGISAKA Wataru</t>
  </si>
  <si>
    <t>匂坂 航</t>
  </si>
  <si>
    <t>ONUMA Futo</t>
  </si>
  <si>
    <t>大沼 風翔</t>
  </si>
  <si>
    <t>大崎中央高等学校</t>
  </si>
  <si>
    <t>ENDO Yu</t>
  </si>
  <si>
    <t>遠藤 悠</t>
  </si>
  <si>
    <t>ONO Yuta</t>
  </si>
  <si>
    <t>大野 勇太</t>
  </si>
  <si>
    <t>NAGASE Riku</t>
  </si>
  <si>
    <t>永瀬 陸</t>
  </si>
  <si>
    <t>リベルタSC</t>
  </si>
  <si>
    <t>OTSUKI Kazushi</t>
  </si>
  <si>
    <t>大槻 一心</t>
  </si>
  <si>
    <t>SOTOMURA Kyoji</t>
  </si>
  <si>
    <t>外村 京路</t>
  </si>
  <si>
    <t>黒沢尻北高校</t>
  </si>
  <si>
    <t>IKEDA Hajime</t>
  </si>
  <si>
    <t>池田 創</t>
  </si>
  <si>
    <t>KURASAWA Shuta</t>
  </si>
  <si>
    <t>倉澤 秀太</t>
  </si>
  <si>
    <t>ふじみ野高校</t>
  </si>
  <si>
    <t>KIMURA Yuuta</t>
  </si>
  <si>
    <t>木村 優太</t>
  </si>
  <si>
    <t>HARUYAMA Kosei</t>
  </si>
  <si>
    <t>春山 広誠</t>
  </si>
  <si>
    <t>新島学園高校</t>
  </si>
  <si>
    <t>ICHINOSE Jin</t>
  </si>
  <si>
    <t>一ノ瀬 迅</t>
  </si>
  <si>
    <t>MORIYA Sumika</t>
  </si>
  <si>
    <t>守屋 澄加</t>
  </si>
  <si>
    <t>成城学園高等学校スキー部</t>
  </si>
  <si>
    <t>ASAKAWA Yamato</t>
  </si>
  <si>
    <t>浅川 岳斗</t>
  </si>
  <si>
    <t>WAKUI Genki</t>
  </si>
  <si>
    <t>涌井 元気</t>
  </si>
  <si>
    <t>KUTSUZAWA Ryutaro</t>
  </si>
  <si>
    <t>沓澤 琉太朗</t>
  </si>
  <si>
    <t>INUI Yuta</t>
  </si>
  <si>
    <t>乾 勇太</t>
  </si>
  <si>
    <t>HARA Yudai</t>
  </si>
  <si>
    <t>原 雄大</t>
  </si>
  <si>
    <t>下伊那農業高校</t>
  </si>
  <si>
    <t>KOMATSU Yoshitake</t>
  </si>
  <si>
    <t>小松 由武</t>
  </si>
  <si>
    <t>上田千曲高校</t>
  </si>
  <si>
    <t>WATANABE Daichi</t>
  </si>
  <si>
    <t>渡邊 大地</t>
  </si>
  <si>
    <t>SAGAE Seiya</t>
  </si>
  <si>
    <t>寒河江 清弥</t>
  </si>
  <si>
    <t>SAKAMAKI Yuta</t>
  </si>
  <si>
    <t>坂巻 裕太</t>
  </si>
  <si>
    <t>一宮西高校</t>
  </si>
  <si>
    <t>HIRUKAWA Ko</t>
  </si>
  <si>
    <t>蛭川 恒</t>
  </si>
  <si>
    <t>NOMA Kotaro</t>
  </si>
  <si>
    <t>野間 康太郎</t>
  </si>
  <si>
    <t>IGARASHI Mizuki</t>
  </si>
  <si>
    <t>五十嵐 瑞希</t>
  </si>
  <si>
    <t>FUKASAWA Kosei</t>
  </si>
  <si>
    <t>深澤 嵩晴</t>
  </si>
  <si>
    <t>NISHIZAKA Shoma</t>
  </si>
  <si>
    <t>西坂 匠真</t>
  </si>
  <si>
    <t>OTA Tomomi</t>
  </si>
  <si>
    <t>太田 朋身</t>
  </si>
  <si>
    <t>SATO Yuya</t>
  </si>
  <si>
    <t>佐藤 友哉</t>
  </si>
  <si>
    <t>日本大学鶴ヶ丘高等学校</t>
  </si>
  <si>
    <t>ONODERA Shoma</t>
  </si>
  <si>
    <t>小野寺 翔真</t>
  </si>
  <si>
    <t>鶴岡工業高等専門学校</t>
  </si>
  <si>
    <t>KOHARA Kanato</t>
  </si>
  <si>
    <t>小原 叶登</t>
  </si>
  <si>
    <t>HONDA Ibuki</t>
  </si>
  <si>
    <t>本多 生樹</t>
  </si>
  <si>
    <t>MATSUMOTO Hiroki</t>
  </si>
  <si>
    <t>松本 拓希</t>
  </si>
  <si>
    <t>KATO Rei</t>
  </si>
  <si>
    <t>加藤 怜</t>
  </si>
  <si>
    <t>米子北高等学校</t>
  </si>
  <si>
    <t>ENDO Nobuto</t>
  </si>
  <si>
    <t>遠藤 暢人</t>
  </si>
  <si>
    <t>秋田県立角館高校</t>
  </si>
  <si>
    <t>HORAGUCHI Seigo</t>
  </si>
  <si>
    <t>洞口 誠吾</t>
  </si>
  <si>
    <t>NISHIDATE Eita</t>
  </si>
  <si>
    <t>西舘 瑛太</t>
  </si>
  <si>
    <t>HISADA Yuki</t>
  </si>
  <si>
    <t>久田 裕貴</t>
  </si>
  <si>
    <t>サンミリオンSC</t>
  </si>
  <si>
    <t>HAGA Mei</t>
  </si>
  <si>
    <t>芳賀 芽生</t>
  </si>
  <si>
    <t>KOSHIBU Yuto</t>
  </si>
  <si>
    <t>小澁 優斗</t>
  </si>
  <si>
    <t>MURAI Ken</t>
  </si>
  <si>
    <t>村井 堅</t>
  </si>
  <si>
    <t>MURAI Sho</t>
  </si>
  <si>
    <t>村井 翔</t>
  </si>
  <si>
    <t>OHASHI Tomoki</t>
  </si>
  <si>
    <t>大橋 知輝</t>
  </si>
  <si>
    <t>桐蔭学園高等学校</t>
  </si>
  <si>
    <t>SHIINOKI Motoaki</t>
  </si>
  <si>
    <t>椎木 基覚</t>
  </si>
  <si>
    <t>KATANAYA Toshiharu</t>
  </si>
  <si>
    <t>刀谷 利治</t>
  </si>
  <si>
    <t>YAMAWAKI Taira</t>
  </si>
  <si>
    <t>山脇 平</t>
  </si>
  <si>
    <t>SASAKI Masato</t>
  </si>
  <si>
    <t>佐々木 聖人</t>
  </si>
  <si>
    <t>YUJI Kota</t>
  </si>
  <si>
    <t>湯地 康太</t>
  </si>
  <si>
    <t>MIZUTANI Rin</t>
  </si>
  <si>
    <t>水谷 凜</t>
  </si>
  <si>
    <t>ｱﾙﾌﾟｽSCｸﾜﾅ</t>
  </si>
  <si>
    <t>HONDA Eiki</t>
  </si>
  <si>
    <t>本田 英希</t>
  </si>
  <si>
    <t>HARASAWA Kotaro</t>
  </si>
  <si>
    <t>原澤 虎太郎</t>
  </si>
  <si>
    <t>勇志国際高等学校</t>
  </si>
  <si>
    <t>SUETAKE Haruka</t>
  </si>
  <si>
    <t>末武 悠</t>
  </si>
  <si>
    <t>UEMATU Kanta</t>
  </si>
  <si>
    <t>植松 幹太</t>
  </si>
  <si>
    <t>KOBIYAMA Koki</t>
  </si>
  <si>
    <t>媚山 航貴</t>
  </si>
  <si>
    <t>TOMIHISA Genta</t>
  </si>
  <si>
    <t>富久 元太</t>
  </si>
  <si>
    <t>TAKANO Masato</t>
  </si>
  <si>
    <t>髙野 聖人</t>
  </si>
  <si>
    <t>IKEDA Yoshifumi</t>
  </si>
  <si>
    <t>池田 佳史</t>
  </si>
  <si>
    <t>鹿児島ジュニア</t>
  </si>
  <si>
    <t>SAKAMOTO Hodaka</t>
  </si>
  <si>
    <t>坂本 歩崇</t>
  </si>
  <si>
    <t>MIYAZAKI Tsubasa</t>
  </si>
  <si>
    <t>宮﨑 翼</t>
  </si>
  <si>
    <t>OIKAWA Yu</t>
  </si>
  <si>
    <t>笈川 悠</t>
  </si>
  <si>
    <t>UENO Ryuichiro</t>
  </si>
  <si>
    <t>上野 隆市朗</t>
  </si>
  <si>
    <t>TAKAHASHI Nobuyuki</t>
  </si>
  <si>
    <t>高橋 延之</t>
  </si>
  <si>
    <t>日本大学明誠高等学校</t>
  </si>
  <si>
    <t>SEKINE Taiyo</t>
  </si>
  <si>
    <t>関根 大洋</t>
  </si>
  <si>
    <t>芝浦工業大学柏高校</t>
  </si>
  <si>
    <t>HIRAKOCHI Ryota</t>
  </si>
  <si>
    <t>平河内 涼大</t>
  </si>
  <si>
    <t>AMENOMORI Hanto</t>
  </si>
  <si>
    <t>雨森 帆飛</t>
  </si>
  <si>
    <t>YAMASAKI Chihiro</t>
  </si>
  <si>
    <t>山﨑 智寛</t>
  </si>
  <si>
    <t>松江工業高等専門学校</t>
  </si>
  <si>
    <t>ASO Kenya</t>
  </si>
  <si>
    <t>麻生 賢也</t>
  </si>
  <si>
    <t>HOSHI Kota</t>
  </si>
  <si>
    <t>星 航太</t>
  </si>
  <si>
    <t>YAMAZAKI Osui</t>
  </si>
  <si>
    <t>山崎 桜翠</t>
  </si>
  <si>
    <t>TAKEMURA Yuto</t>
  </si>
  <si>
    <t>武村 勇飛</t>
  </si>
  <si>
    <t>TANAKA Yuichiro</t>
  </si>
  <si>
    <t>田中 裕一郎</t>
  </si>
  <si>
    <t>MATSUMOTO Shogo</t>
  </si>
  <si>
    <t>松本 翔吾</t>
  </si>
  <si>
    <t>OSAWADA Sorachi</t>
  </si>
  <si>
    <t>大沢田 空知</t>
  </si>
  <si>
    <t>八戸高校</t>
  </si>
  <si>
    <t>ARAI Minase</t>
  </si>
  <si>
    <t>荒井 水瀬</t>
  </si>
  <si>
    <t>HAYASHIZAKI Yosuke</t>
  </si>
  <si>
    <t>林崎 耀裕</t>
  </si>
  <si>
    <t>MATSUYA Hirotsugu</t>
  </si>
  <si>
    <t>松矢 浩嗣</t>
  </si>
  <si>
    <t>KAWAKAMI Yuuki</t>
  </si>
  <si>
    <t>川上 勇貴</t>
  </si>
  <si>
    <t>共愛学園高等学校</t>
  </si>
  <si>
    <t>TANAKA Kazuki</t>
  </si>
  <si>
    <t>田中 一輝</t>
  </si>
  <si>
    <t>N高等学校･一宮ｽｷｰ</t>
  </si>
  <si>
    <t>KATO Yuta</t>
  </si>
  <si>
    <t>加藤 裕太</t>
  </si>
  <si>
    <t>東邦大学付属東邦中学</t>
  </si>
  <si>
    <t>ADEGAWA Hiroto</t>
  </si>
  <si>
    <t>阿出川 大翔</t>
  </si>
  <si>
    <t>TAKETANI Haruto</t>
  </si>
  <si>
    <t>竹谷 晴人</t>
  </si>
  <si>
    <t>NAKAJIMA Takahide</t>
  </si>
  <si>
    <t>中島 崇秀</t>
  </si>
  <si>
    <t>足利大付属高校</t>
  </si>
  <si>
    <t>KAWAMURA Ryuta</t>
  </si>
  <si>
    <t>川村 龍太</t>
  </si>
  <si>
    <t>HASHIGUCHI Takuya</t>
  </si>
  <si>
    <t>橋口 拓弥</t>
  </si>
  <si>
    <t>YUKIIRI Hyoga</t>
  </si>
  <si>
    <t>雪入 彪雅</t>
  </si>
  <si>
    <t>CHIBA Ryodai</t>
  </si>
  <si>
    <t>千葉 凌大</t>
  </si>
  <si>
    <t>IGARASHI Rei</t>
  </si>
  <si>
    <t>五十嵐 玲</t>
  </si>
  <si>
    <t>KOZAKI Masahiro</t>
  </si>
  <si>
    <t>小崎 正弘</t>
  </si>
  <si>
    <t>江戸川学園中・高等学校</t>
  </si>
  <si>
    <t>KAGEBAYASHI Takuya</t>
  </si>
  <si>
    <t>影林 拓也</t>
  </si>
  <si>
    <t>IKEDA Yamato</t>
  </si>
  <si>
    <t>池田 大和</t>
  </si>
  <si>
    <t>KINOSHITA Seiha</t>
  </si>
  <si>
    <t>木下 聖翔</t>
  </si>
  <si>
    <t>名城大学附高等学校</t>
  </si>
  <si>
    <t>HATTORI Masaya</t>
  </si>
  <si>
    <t>服部 誠也</t>
  </si>
  <si>
    <t>北海道紋別高等学校</t>
  </si>
  <si>
    <t>OHIRA Yosuke</t>
  </si>
  <si>
    <t>大平 陽介</t>
  </si>
  <si>
    <t>SUZUGUCHI Ryoma</t>
  </si>
  <si>
    <t>鈴口 諒真</t>
  </si>
  <si>
    <t>TAKAHASHI Yuya</t>
  </si>
  <si>
    <t>高橋 侑也</t>
  </si>
  <si>
    <t>YUKI Keiya</t>
  </si>
  <si>
    <t>結城 圭哉</t>
  </si>
  <si>
    <t>TSURUMUNE Akihiro</t>
  </si>
  <si>
    <t>鶴旨 諒大</t>
  </si>
  <si>
    <t>倉敷商業高校</t>
  </si>
  <si>
    <t>WATANABE Kota</t>
  </si>
  <si>
    <t>渡部 浩太</t>
  </si>
  <si>
    <t>FUKUTOME Issa</t>
  </si>
  <si>
    <t>福留 一瑳</t>
  </si>
  <si>
    <t>HIRATA Ayumu</t>
  </si>
  <si>
    <t>平田 歩夢</t>
  </si>
  <si>
    <t>NAKAYAMA Koki</t>
  </si>
  <si>
    <t>中山 紘樹</t>
  </si>
  <si>
    <t>SUGITA Natsune</t>
  </si>
  <si>
    <t>杉田 夏音</t>
  </si>
  <si>
    <t>千葉商科大学付属高校</t>
  </si>
  <si>
    <t>HIRATA Shizuki</t>
  </si>
  <si>
    <t>平田 倭生</t>
  </si>
  <si>
    <t>WATANABE Soutarou</t>
  </si>
  <si>
    <t>渡邉 颯太郎</t>
  </si>
  <si>
    <t>YAMAGISHI Kohei</t>
  </si>
  <si>
    <t>山岸 康平</t>
  </si>
  <si>
    <t>AKEDA Kenta</t>
  </si>
  <si>
    <t>緋田 健汰</t>
  </si>
  <si>
    <t>観音寺スキークラブ</t>
  </si>
  <si>
    <t>OOKI Yuuya</t>
  </si>
  <si>
    <t>大木 勇哉</t>
  </si>
  <si>
    <t>YAMADA Takeshi</t>
  </si>
  <si>
    <t>山田 岳志</t>
  </si>
  <si>
    <t>ITO Ryoma</t>
  </si>
  <si>
    <t>伊藤 凌真</t>
  </si>
  <si>
    <t>清風中学校</t>
  </si>
  <si>
    <t>KAJI Yukimasa</t>
  </si>
  <si>
    <t>加治 幸昌</t>
  </si>
  <si>
    <t>FUKUYAMA Shu</t>
  </si>
  <si>
    <t>福山 修</t>
  </si>
  <si>
    <t>KASHIO Yuu</t>
  </si>
  <si>
    <t>加塩 佑海</t>
  </si>
  <si>
    <t>鹿児島Jrスキークラブ</t>
  </si>
  <si>
    <t>KIKUCHI Yuta</t>
  </si>
  <si>
    <t>菊地 優太</t>
  </si>
  <si>
    <t>OKU Yujiro</t>
  </si>
  <si>
    <t>奥 裕二郎</t>
  </si>
  <si>
    <t>MORISHITA Kyosuke</t>
  </si>
  <si>
    <t>森下 喬祐</t>
  </si>
  <si>
    <t>TOMITA Yuki</t>
  </si>
  <si>
    <t>富田 雄大</t>
  </si>
  <si>
    <t>NUSHIDA Shuhei</t>
  </si>
  <si>
    <t>主田 周平</t>
  </si>
  <si>
    <t>庄原格致高等学校</t>
  </si>
  <si>
    <t>SEKIDO Makoto</t>
  </si>
  <si>
    <t>関戸 誠</t>
  </si>
  <si>
    <t>MISHIMA Marichika</t>
  </si>
  <si>
    <t>三嶋 成周</t>
  </si>
  <si>
    <t>WAKAUMI Tsubasa</t>
  </si>
  <si>
    <t>若海 翼壮</t>
  </si>
  <si>
    <t>KOIKE Tetsushi</t>
  </si>
  <si>
    <t>小池 徹志</t>
  </si>
  <si>
    <t>ﾊﾞﾝﾊﾞﾝｸﾗﾌﾞ</t>
  </si>
  <si>
    <t>NAKAYAMA Yu</t>
  </si>
  <si>
    <t>中山 雄</t>
  </si>
  <si>
    <t>TANIGUCHI Hiromi</t>
  </si>
  <si>
    <t>谷口 大海</t>
  </si>
  <si>
    <t>OKUTAMA Souta</t>
  </si>
  <si>
    <t>奥玉 颯汰</t>
  </si>
  <si>
    <t>東陵高等学校</t>
  </si>
  <si>
    <t>SUZUKI Koetsu</t>
  </si>
  <si>
    <t>鈴木 幸悦</t>
  </si>
  <si>
    <t>SUGIYAMA Yukiya</t>
  </si>
  <si>
    <t>杉山 友季哉</t>
  </si>
  <si>
    <t>TAKAHASHI Mondo</t>
  </si>
  <si>
    <t>髙橋 門土</t>
  </si>
  <si>
    <t>MATSUSHITA Shintaro</t>
  </si>
  <si>
    <t>松下 心太朗</t>
  </si>
  <si>
    <t>渋川工業高校</t>
  </si>
  <si>
    <t>NOZAWA Ryu</t>
  </si>
  <si>
    <t>野澤 瑠</t>
  </si>
  <si>
    <t>TERUI Takeru</t>
  </si>
  <si>
    <t>照井 健流</t>
  </si>
  <si>
    <t>YAMAMOTO Reishin</t>
  </si>
  <si>
    <t>山本 伶真</t>
  </si>
  <si>
    <t>SASAKI Amon</t>
  </si>
  <si>
    <t>佐々木 亜門</t>
  </si>
  <si>
    <t>INANO Yuta</t>
  </si>
  <si>
    <t>稲野 勇太</t>
  </si>
  <si>
    <t>TORII Soichiro</t>
  </si>
  <si>
    <t>鳥居 宗一郎</t>
  </si>
  <si>
    <t>青山学院高等部</t>
  </si>
  <si>
    <t>IKEDA Kento</t>
  </si>
  <si>
    <t>池田 健人</t>
  </si>
  <si>
    <t>OTSUKA Hanto</t>
  </si>
  <si>
    <t>大塚 帆渡</t>
  </si>
  <si>
    <t>HANDO Takara</t>
  </si>
  <si>
    <t>半戸 宝良</t>
  </si>
  <si>
    <t>SHISHIDO Nagato</t>
  </si>
  <si>
    <t>宍戸 琉斗</t>
  </si>
  <si>
    <t>恵庭南高校</t>
  </si>
  <si>
    <t>ISHIKAWA Yuya</t>
  </si>
  <si>
    <t>石川 裕哉</t>
  </si>
  <si>
    <t>ADACHI Souta</t>
  </si>
  <si>
    <t>安達 颯太</t>
  </si>
  <si>
    <t>FUKUSATO Yoshifumi</t>
  </si>
  <si>
    <t>福里 慶文</t>
  </si>
  <si>
    <t>ISHIHATA Shuya</t>
  </si>
  <si>
    <t>石幡 周也</t>
  </si>
  <si>
    <t>獨協中学校</t>
  </si>
  <si>
    <t>WAKITANI Shuji</t>
  </si>
  <si>
    <t>脇谷 柊司</t>
  </si>
  <si>
    <t>NISHIMURA Kippei</t>
  </si>
  <si>
    <t>西村 桔坪</t>
  </si>
  <si>
    <t>GOTO Koshi</t>
  </si>
  <si>
    <t>後藤 昂志</t>
  </si>
  <si>
    <t>OZAKI Hikaru</t>
  </si>
  <si>
    <t>尾崎 光</t>
  </si>
  <si>
    <t>立命館慶祥高校</t>
  </si>
  <si>
    <t>MAEOKA Manato</t>
  </si>
  <si>
    <t>前岡 真翔</t>
  </si>
  <si>
    <t>KAKITANI Kimiharu</t>
  </si>
  <si>
    <t>柿谷 公晴</t>
  </si>
  <si>
    <t>TAURA Yutaka</t>
  </si>
  <si>
    <t>田浦 裕</t>
  </si>
  <si>
    <t>五ヶ瀬中等教育学校ｽｷｰ部</t>
  </si>
  <si>
    <t>AKASAKA Kazuki</t>
  </si>
  <si>
    <t>赤坂 和樹</t>
  </si>
  <si>
    <t>UCHIDA Taisei</t>
  </si>
  <si>
    <t>内田 大晴</t>
  </si>
  <si>
    <t>NAKAMURA Tasuku</t>
  </si>
  <si>
    <t>中村 太空</t>
  </si>
  <si>
    <t>TACHIBANA Shuto</t>
  </si>
  <si>
    <t>橘 秀斗</t>
  </si>
  <si>
    <t>OHARA Kazuya</t>
  </si>
  <si>
    <t>大原 和也</t>
  </si>
  <si>
    <t>SAWADA Katsuki</t>
  </si>
  <si>
    <t>澤田 薫月</t>
  </si>
  <si>
    <t>三沢高校</t>
  </si>
  <si>
    <t>UOZUMI Takumi</t>
  </si>
  <si>
    <t>魚住 拓実</t>
  </si>
  <si>
    <t>KOIKE Rikuto</t>
  </si>
  <si>
    <t>小池 陸翔</t>
  </si>
  <si>
    <t>NAITO Yuhei</t>
  </si>
  <si>
    <t>内藤 裕平</t>
  </si>
  <si>
    <t>UBUKATA Kosuke</t>
  </si>
  <si>
    <t>生形 河亮</t>
  </si>
  <si>
    <t>太田高校</t>
  </si>
  <si>
    <t>ARUGA Yutaro</t>
  </si>
  <si>
    <t>有賀 勇大郎</t>
  </si>
  <si>
    <t>IKEGAMI Kiichi</t>
  </si>
  <si>
    <t>池上 貴一</t>
  </si>
  <si>
    <t>FUJIMOTO Isamu</t>
  </si>
  <si>
    <t>藤本 勇</t>
  </si>
  <si>
    <t>INOUE Seiya</t>
  </si>
  <si>
    <t>井上 誠也</t>
  </si>
  <si>
    <t>ISHIZUKA Teruyuki</t>
  </si>
  <si>
    <t>石塚 瑛之</t>
  </si>
  <si>
    <t>早稲田実業学校中学校</t>
  </si>
  <si>
    <t>TSUNOO Kodai</t>
  </si>
  <si>
    <t>津野尾 広大</t>
  </si>
  <si>
    <t>MINAMISHIMA Kaishu</t>
  </si>
  <si>
    <t>南島 快舟</t>
  </si>
  <si>
    <t>市立長野高校</t>
  </si>
  <si>
    <t>ARAI Koryu</t>
  </si>
  <si>
    <t>新井 巧琉</t>
  </si>
  <si>
    <t>ONUMA Ichiya</t>
  </si>
  <si>
    <t>小沼 一哉</t>
  </si>
  <si>
    <t>会津若松ザベリオ学園高校</t>
  </si>
  <si>
    <t>YASUDA Takuma</t>
  </si>
  <si>
    <t>安田 琢待</t>
  </si>
  <si>
    <t>NITTO Sota</t>
  </si>
  <si>
    <t>日塔 創太</t>
  </si>
  <si>
    <t>ISHIHARA Eishin</t>
  </si>
  <si>
    <t>石原 瑛進</t>
  </si>
  <si>
    <t>IKUSHIMA Futa</t>
  </si>
  <si>
    <t>幾島 楓太</t>
  </si>
  <si>
    <t>前橋育英高校</t>
  </si>
  <si>
    <t>MORO Mitsuki</t>
  </si>
  <si>
    <t>茂呂 充樹</t>
  </si>
  <si>
    <t>MIDORIKAWA Kotaro</t>
  </si>
  <si>
    <t>緑川 浩太朗</t>
  </si>
  <si>
    <t>日本大学櫻丘高等学校</t>
  </si>
  <si>
    <t>MIURA Keito</t>
  </si>
  <si>
    <t>三浦 圭仁</t>
  </si>
  <si>
    <t>TAKEMAE Kenzo</t>
  </si>
  <si>
    <t>竹前 ケンゾウ</t>
  </si>
  <si>
    <t>MIYAMOTO Daisuke</t>
  </si>
  <si>
    <t>宮本 大輔</t>
  </si>
  <si>
    <t>NARABA Yudai</t>
  </si>
  <si>
    <t>奈良場 優大</t>
  </si>
  <si>
    <t>TEI Yasuhiro</t>
  </si>
  <si>
    <t>鄭 康陽</t>
  </si>
  <si>
    <t>HASEGAWA Yuuya</t>
  </si>
  <si>
    <t>長谷川 結哉</t>
  </si>
  <si>
    <t>ONOGI Ryota</t>
  </si>
  <si>
    <t>小野木 凌大</t>
  </si>
  <si>
    <t>FUKUYAMA Ikko</t>
  </si>
  <si>
    <t>福山 一煌</t>
  </si>
  <si>
    <t>MIZOI Hinata</t>
  </si>
  <si>
    <t>溝井 陽向</t>
  </si>
  <si>
    <t>猪苗代高校</t>
  </si>
  <si>
    <t>ISHIDA Sora</t>
  </si>
  <si>
    <t>石田 翔星</t>
  </si>
  <si>
    <t>UEYANAGI Kousuke</t>
  </si>
  <si>
    <t>上柳 宏介</t>
  </si>
  <si>
    <t>慶応志木</t>
  </si>
  <si>
    <t>TAKESUE Kazushi</t>
  </si>
  <si>
    <t>武居 和史</t>
  </si>
  <si>
    <t>HOSHINO Shoto</t>
  </si>
  <si>
    <t>星野 翔飛</t>
  </si>
  <si>
    <t>KOYAMA Masaki</t>
  </si>
  <si>
    <t>小山 真輝</t>
  </si>
  <si>
    <t>KUSAKARI Shintaro</t>
  </si>
  <si>
    <t>草刈 伸大郎</t>
  </si>
  <si>
    <t>OKUNAKA To</t>
  </si>
  <si>
    <t>奥仲 柊</t>
  </si>
  <si>
    <t>KOJIMA Yuki</t>
  </si>
  <si>
    <t>小嶋 勇輝</t>
  </si>
  <si>
    <t>渋川高校</t>
  </si>
  <si>
    <t>HOSHI Ano</t>
  </si>
  <si>
    <t>星 逢乃</t>
  </si>
  <si>
    <t>NAKAMURA Naito</t>
  </si>
  <si>
    <t>中村 騎士</t>
  </si>
  <si>
    <t>IIDA Mio</t>
  </si>
  <si>
    <t>飯田 実生</t>
  </si>
  <si>
    <t>名城大付高等学校</t>
  </si>
  <si>
    <t>HIRAI Soma</t>
  </si>
  <si>
    <t>平井 颯馬</t>
  </si>
  <si>
    <t>KANMURI Hidetoshi</t>
  </si>
  <si>
    <t>冠 英寿</t>
  </si>
  <si>
    <t>獨協高等学校</t>
  </si>
  <si>
    <t>SASAKI Kai</t>
  </si>
  <si>
    <t>佐々木 櫂</t>
  </si>
  <si>
    <t>YAMADA Keita</t>
  </si>
  <si>
    <t>山田 啓太</t>
  </si>
  <si>
    <t>OSAKA Sea</t>
  </si>
  <si>
    <t>大坂 世亜</t>
  </si>
  <si>
    <t>HARUTA Yuki</t>
  </si>
  <si>
    <t>春田 悠貴</t>
  </si>
  <si>
    <t>TSUJI Naoya</t>
  </si>
  <si>
    <t>辻 直哉</t>
  </si>
  <si>
    <t>HOSOJIMA Ryoga</t>
  </si>
  <si>
    <t>細島 涼雅</t>
  </si>
  <si>
    <t>SASAMORI Taiga</t>
  </si>
  <si>
    <t>笹森 虎</t>
  </si>
  <si>
    <t>FUJIWARA Kenshin</t>
  </si>
  <si>
    <t>藤原 剣信</t>
  </si>
  <si>
    <t>FURUTANI Nemo</t>
  </si>
  <si>
    <t>古谷 ネモ</t>
  </si>
  <si>
    <t>高島高校</t>
  </si>
  <si>
    <t>NAKAMURA Motoshi</t>
  </si>
  <si>
    <t>中村 申寿</t>
  </si>
  <si>
    <t>UCHIMOTO Nozomi</t>
  </si>
  <si>
    <t>内本 望</t>
  </si>
  <si>
    <t>SHIOYA Konosuke</t>
  </si>
  <si>
    <t>塩谷 航之介</t>
  </si>
  <si>
    <t>TAKAHASHI Riku</t>
  </si>
  <si>
    <t>髙橋 里巧</t>
  </si>
  <si>
    <t>長野県須坂高等学校</t>
  </si>
  <si>
    <t>NAGASAWA Soma</t>
  </si>
  <si>
    <t>永澤 壮馬</t>
  </si>
  <si>
    <t>秋田県立角館高等学校</t>
  </si>
  <si>
    <t>KITAJIMA Kai</t>
  </si>
  <si>
    <t>喜多島 開</t>
  </si>
  <si>
    <t>KOBAYASHI Ryousuke</t>
  </si>
  <si>
    <t>小林 凌輔</t>
  </si>
  <si>
    <t>FUKUSHIMA Kishin</t>
  </si>
  <si>
    <t>福島 希真</t>
  </si>
  <si>
    <t>AKUTSU Raiki</t>
  </si>
  <si>
    <t>阿久津 徠輝</t>
  </si>
  <si>
    <t>NABEYAMA Hayato</t>
  </si>
  <si>
    <t>鍋山 颯斗</t>
  </si>
  <si>
    <t>SHIBASAKI Riku</t>
  </si>
  <si>
    <t>柴崎 凌空</t>
  </si>
  <si>
    <t>SATO Shinsuke</t>
  </si>
  <si>
    <t>佐藤 芯亮</t>
  </si>
  <si>
    <t>春日部工業高</t>
  </si>
  <si>
    <t>MATSUKURA Teppei</t>
  </si>
  <si>
    <t>松倉 徹平</t>
  </si>
  <si>
    <t>TAKAI Yuji</t>
  </si>
  <si>
    <t>高居 勇仁</t>
  </si>
  <si>
    <t>追手門大手前高校</t>
  </si>
  <si>
    <t>SHIRAHASE Kou</t>
  </si>
  <si>
    <t>白波瀬 滉</t>
  </si>
  <si>
    <t>KIMURA Sota</t>
  </si>
  <si>
    <t>木村 颯汰</t>
  </si>
  <si>
    <t>HATSUKI Takuma</t>
  </si>
  <si>
    <t>羽月 拓真</t>
  </si>
  <si>
    <t>KATO Sae</t>
  </si>
  <si>
    <t>加藤 冴</t>
  </si>
  <si>
    <t>YOSHIKADO Kenshin</t>
  </si>
  <si>
    <t>吉門 拳臣</t>
  </si>
  <si>
    <t>MIHARA Motoki</t>
  </si>
  <si>
    <t>三原 幹</t>
  </si>
  <si>
    <t>地球環境高等学校</t>
  </si>
  <si>
    <t>HATA Kenshin</t>
  </si>
  <si>
    <t>秦 憲伸</t>
  </si>
  <si>
    <t>SASAKI Kota</t>
  </si>
  <si>
    <t>佐々木 康汰</t>
  </si>
  <si>
    <t>矢上高校</t>
  </si>
  <si>
    <t>TAKETANI Soma</t>
  </si>
  <si>
    <t>竹谷 颯真</t>
  </si>
  <si>
    <t>ONODERA Shiryu</t>
  </si>
  <si>
    <t>小野寺 子龍</t>
  </si>
  <si>
    <t>TAKANO Eito</t>
  </si>
  <si>
    <t>髙野 瑛人</t>
  </si>
  <si>
    <t>明治大学付属明治高等学校</t>
  </si>
  <si>
    <t>NAOE Yusaku</t>
  </si>
  <si>
    <t>直江 優作</t>
  </si>
  <si>
    <t>SAITO Yuta</t>
  </si>
  <si>
    <t>齋藤 優太</t>
  </si>
  <si>
    <t>NAKAMURA Kazumi</t>
  </si>
  <si>
    <t>中村 和実</t>
  </si>
  <si>
    <t>SUZUKI Chikayasu</t>
  </si>
  <si>
    <t>鈴木 新康</t>
  </si>
  <si>
    <t>OTSUKI Inagi</t>
  </si>
  <si>
    <t>大槻 一凪</t>
  </si>
  <si>
    <t>ISHIKAWA Ayumu</t>
  </si>
  <si>
    <t>石川 歩</t>
  </si>
  <si>
    <t>KURATA Ryuto</t>
  </si>
  <si>
    <t>蔵田 隆斗</t>
  </si>
  <si>
    <t>SAWAKI Mikihiro</t>
  </si>
  <si>
    <t>澤木 幹宏</t>
  </si>
  <si>
    <t>KIRIKUBO Fuyuki</t>
  </si>
  <si>
    <t>切久保 冬輝</t>
  </si>
  <si>
    <t>OONO Makito</t>
  </si>
  <si>
    <t>大野 真希人</t>
  </si>
  <si>
    <t>SHINODA Reo</t>
  </si>
  <si>
    <t>篠田 怜央</t>
  </si>
  <si>
    <t>MIWA Ryouji</t>
  </si>
  <si>
    <t>三輪 凌慈</t>
  </si>
  <si>
    <t>渡邉 大地</t>
  </si>
  <si>
    <t>HAMA Eiji</t>
  </si>
  <si>
    <t>濵 瑛次</t>
  </si>
  <si>
    <t>ABE Masahisa</t>
  </si>
  <si>
    <t>阿部 将之</t>
  </si>
  <si>
    <t>矢板東高等学校</t>
  </si>
  <si>
    <t>TOBA Hiroharu</t>
  </si>
  <si>
    <t>鳥羽 大晴</t>
  </si>
  <si>
    <t>暁高等学校</t>
  </si>
  <si>
    <t>MIURA Ryouta</t>
  </si>
  <si>
    <t>三浦 良太</t>
  </si>
  <si>
    <t>札幌SS PRODUCTSｽｷｰﾁｰﾑ</t>
  </si>
  <si>
    <t>AOKI Wataru</t>
  </si>
  <si>
    <t>青木 航</t>
  </si>
  <si>
    <t>OHASHI Keita</t>
  </si>
  <si>
    <t>大橋 慶太</t>
  </si>
  <si>
    <t>MINAGAWA Mahiro</t>
  </si>
  <si>
    <t>皆川 真潤</t>
  </si>
  <si>
    <t>ARAI Yutaro</t>
  </si>
  <si>
    <t>新井 優太郎</t>
  </si>
  <si>
    <t>IGARASHI Haru</t>
  </si>
  <si>
    <t>五十嵐 陽</t>
  </si>
  <si>
    <t>島田高校</t>
  </si>
  <si>
    <t>ASHIMOTO Kouta</t>
  </si>
  <si>
    <t>芦本 孝太</t>
  </si>
  <si>
    <t>SAKAGUCHI Yuuichi</t>
  </si>
  <si>
    <t>坂口 裕一</t>
  </si>
  <si>
    <t>OGAWA Kouhei</t>
  </si>
  <si>
    <t>小川 晃平</t>
  </si>
  <si>
    <t>青森南高校</t>
  </si>
  <si>
    <t>TSUNODA Naoki</t>
  </si>
  <si>
    <t>角田 直暉</t>
  </si>
  <si>
    <t>HARATA Keita</t>
  </si>
  <si>
    <t>原田 恵太</t>
  </si>
  <si>
    <t>チームα</t>
  </si>
  <si>
    <t>TAKEDA Kaoru</t>
  </si>
  <si>
    <t>武田 馨</t>
  </si>
  <si>
    <t>CHIBA Kazuma</t>
  </si>
  <si>
    <t>千葉 和磨</t>
  </si>
  <si>
    <t>水沢第一高校</t>
  </si>
  <si>
    <t>NARA Zennoshin</t>
  </si>
  <si>
    <t>奈良 善乃進</t>
  </si>
  <si>
    <t>YAMASHITA Hayato</t>
  </si>
  <si>
    <t>山下 颯斗</t>
  </si>
  <si>
    <t>美和高校</t>
  </si>
  <si>
    <t>ONO Shun</t>
  </si>
  <si>
    <t>小野 俊</t>
  </si>
  <si>
    <t>HIRAI Shotaro</t>
  </si>
  <si>
    <t>平井 章太郎</t>
  </si>
  <si>
    <t>作新学院高等学校</t>
  </si>
  <si>
    <t>TAKEDA Keito</t>
  </si>
  <si>
    <t>武田 啓斗</t>
  </si>
  <si>
    <t>TANAHASHI Yusuke</t>
  </si>
  <si>
    <t>棚橋 宥介</t>
  </si>
  <si>
    <t>成蹊高等学校</t>
  </si>
  <si>
    <t>佐久長聖高校</t>
  </si>
  <si>
    <t>山梨学院大学附属高校</t>
  </si>
  <si>
    <t>玉川学園高等部</t>
  </si>
  <si>
    <t>豊田西高等学校</t>
  </si>
  <si>
    <t>柴田学園高校</t>
  </si>
  <si>
    <t>岩国総合高校</t>
  </si>
  <si>
    <t>東海学園高校</t>
  </si>
  <si>
    <t>相模女子大学高等部</t>
  </si>
  <si>
    <t>長野吉田高校</t>
  </si>
  <si>
    <t>聖徳大学附属女子高校</t>
  </si>
  <si>
    <t>宇都宮中央女子高校</t>
  </si>
  <si>
    <t>大町岳陽高校</t>
  </si>
  <si>
    <t>前橋育英高等学校</t>
  </si>
  <si>
    <t>ｶﾘﾀｽ女子高校</t>
  </si>
  <si>
    <t>川越レーシングスキークラ</t>
  </si>
  <si>
    <t>矢板東高校</t>
  </si>
  <si>
    <t>国府台女子学院高等部</t>
  </si>
  <si>
    <t>若松商業高校</t>
  </si>
  <si>
    <t>山梨学院高校</t>
  </si>
  <si>
    <t>帯広南商業高校</t>
  </si>
  <si>
    <t>佐野日本大学高校</t>
  </si>
  <si>
    <t>南山高等学校</t>
  </si>
  <si>
    <t>千葉県高体連</t>
  </si>
  <si>
    <t>SHIMURA Kano</t>
  </si>
  <si>
    <t>志村 可乃</t>
  </si>
  <si>
    <t>松本蟻ケ崎高等学校</t>
  </si>
  <si>
    <t>金蘭会高校</t>
  </si>
  <si>
    <t>同志社女子高校</t>
  </si>
  <si>
    <t>十文字高校</t>
  </si>
  <si>
    <t>諏訪清陵高校</t>
  </si>
  <si>
    <t>稚内高校</t>
  </si>
  <si>
    <t>前橋商業高校</t>
  </si>
  <si>
    <t>南富良野高校</t>
  </si>
  <si>
    <t>日本工業大学駒場高校</t>
  </si>
  <si>
    <t>松江南高校</t>
  </si>
  <si>
    <t>鶴岡東高等学校</t>
  </si>
  <si>
    <t>開智中学・高等学校</t>
  </si>
  <si>
    <t>泊高校</t>
  </si>
  <si>
    <t>近江兄弟社高校</t>
  </si>
  <si>
    <t>德竹 真凜</t>
  </si>
  <si>
    <t>OWADA Mizuki</t>
  </si>
  <si>
    <t>大和田 瑞</t>
  </si>
  <si>
    <t>YAMAGUCHI Rie</t>
  </si>
  <si>
    <t>山口 莉永</t>
  </si>
  <si>
    <t>盛岡北高校</t>
  </si>
  <si>
    <t>東洋英和女学院高校</t>
  </si>
  <si>
    <t>緑丘高校</t>
  </si>
  <si>
    <t>KOYO Karen</t>
  </si>
  <si>
    <t>小要 かれん</t>
  </si>
  <si>
    <t>日本女子大学付属高校</t>
  </si>
  <si>
    <t>白石高校</t>
  </si>
  <si>
    <t>ASIJ高校</t>
  </si>
  <si>
    <t>NAKANISHI Lin</t>
  </si>
  <si>
    <t>京都光華高校</t>
  </si>
  <si>
    <t>東京ｳﾞｪｰﾃﾞﾙﾝｽｷｰｸﾗﾌﾞ</t>
  </si>
  <si>
    <t>観音寺総合高校</t>
  </si>
  <si>
    <t>大阪女学院高校</t>
  </si>
  <si>
    <t>白鵬女子高校</t>
  </si>
  <si>
    <t>石井スポーツスキークラブ</t>
  </si>
  <si>
    <t>西武台高校</t>
  </si>
  <si>
    <t>高体連</t>
  </si>
  <si>
    <t>松戸市立松戸高等学校</t>
  </si>
  <si>
    <t>聖望学園高校</t>
  </si>
  <si>
    <t>KOSIO Kazusa</t>
  </si>
  <si>
    <t>小塩 一紗</t>
  </si>
  <si>
    <t>MINOWA Reina</t>
  </si>
  <si>
    <t>箕輪 怜奈</t>
  </si>
  <si>
    <t>南山高校</t>
  </si>
  <si>
    <t>旭丘</t>
  </si>
  <si>
    <t>札幌厚別高等学校</t>
  </si>
  <si>
    <t>安来高校</t>
  </si>
  <si>
    <t>RAPP Ayana</t>
  </si>
  <si>
    <t>ラップ アヤナ</t>
  </si>
  <si>
    <t>カンダハ―</t>
  </si>
  <si>
    <t>出雲高校</t>
  </si>
  <si>
    <t>岐阜北高校</t>
  </si>
  <si>
    <t>静岡東高校</t>
  </si>
  <si>
    <t>東京農大第二高校</t>
  </si>
  <si>
    <t>仙台白百合学園高校</t>
  </si>
  <si>
    <t>OBINATA Mio</t>
  </si>
  <si>
    <t>大日方 澪</t>
  </si>
  <si>
    <t>栃木県立石橋高等学校</t>
  </si>
  <si>
    <t>名城大附高校</t>
  </si>
  <si>
    <t>岩美高校</t>
  </si>
  <si>
    <t>山形市立商業高等学校</t>
  </si>
  <si>
    <t>石見スキークラブ</t>
  </si>
  <si>
    <t>都立東大和高校</t>
  </si>
  <si>
    <t>SUZUKI Sakura</t>
  </si>
  <si>
    <t>鈴木 さくら</t>
  </si>
  <si>
    <t>伊那北高校</t>
  </si>
  <si>
    <t>OMI Ayasa</t>
  </si>
  <si>
    <t>大見 彩紗</t>
  </si>
  <si>
    <t>愛知学校スキー協議会</t>
  </si>
  <si>
    <t>SUZUKI An</t>
  </si>
  <si>
    <t>鈴木 杏</t>
  </si>
  <si>
    <t>OKADA Karin</t>
  </si>
  <si>
    <t>岡田 花梨</t>
  </si>
  <si>
    <t>SEKIMOTO Miyu</t>
  </si>
  <si>
    <t>関本 美汐</t>
  </si>
  <si>
    <t>YAMADA Yura</t>
  </si>
  <si>
    <t>山田 ゆら</t>
  </si>
  <si>
    <t>TANAKA Ao</t>
  </si>
  <si>
    <t>田中 蒼</t>
  </si>
  <si>
    <t>OGIHARA Haru</t>
  </si>
  <si>
    <t>荻原 ハル</t>
  </si>
  <si>
    <t>SUZUKI Risa</t>
  </si>
  <si>
    <t>鈴木 理沙</t>
  </si>
  <si>
    <t>MATSUDA Misaki</t>
  </si>
  <si>
    <t>松田 弥咲妃</t>
  </si>
  <si>
    <t>KANAI Nagisa</t>
  </si>
  <si>
    <t>金井 渚</t>
  </si>
  <si>
    <t>FUKUSHIMA Minori</t>
  </si>
  <si>
    <t>福島 みのり</t>
  </si>
  <si>
    <t>山梨県立北杜高等学校</t>
  </si>
  <si>
    <t>HANADA Ran</t>
  </si>
  <si>
    <t>花田 蘭</t>
  </si>
  <si>
    <t>NUMAGUCHI Midori</t>
  </si>
  <si>
    <t>沼口 緑</t>
  </si>
  <si>
    <t>KASAGI Honoka</t>
  </si>
  <si>
    <t>笠木 歩乃佳</t>
  </si>
  <si>
    <t>愛知淑徳高等学校</t>
  </si>
  <si>
    <t>NAKASHIMA Su</t>
  </si>
  <si>
    <t>中島 翠生</t>
  </si>
  <si>
    <t>TARUTANI Kanon</t>
  </si>
  <si>
    <t>樽谷 奏音</t>
  </si>
  <si>
    <t>KANAZAWA Erena</t>
  </si>
  <si>
    <t>金澤 愛怜奈</t>
  </si>
  <si>
    <t>聖霊高等学校</t>
  </si>
  <si>
    <t>HANAOKA Yuiko</t>
  </si>
  <si>
    <t>花岡 由依子</t>
  </si>
  <si>
    <t>ﾕｰｴｽｴﾑｱｰﾙ</t>
  </si>
  <si>
    <t>YAMAMOTO Sawa</t>
  </si>
  <si>
    <t>山本 紗羽</t>
  </si>
  <si>
    <t>SAIO Suzuka</t>
  </si>
  <si>
    <t>斉尾 鈴香</t>
  </si>
  <si>
    <t>OI Momoha</t>
  </si>
  <si>
    <t>大井 桃羽</t>
  </si>
  <si>
    <t>UTSUMIYA Fuka</t>
  </si>
  <si>
    <t>宇津宮 楓華</t>
  </si>
  <si>
    <t>INOUE Wakana</t>
  </si>
  <si>
    <t>井上 和奏</t>
  </si>
  <si>
    <t>横浜スベロー会</t>
  </si>
  <si>
    <t>OMORI Sara</t>
  </si>
  <si>
    <t>大森 沙良</t>
  </si>
  <si>
    <t>UMEKI Yuika</t>
  </si>
  <si>
    <t>梅木 結花</t>
  </si>
  <si>
    <t>UESHIMA Haruka</t>
  </si>
  <si>
    <t>上嶋 悠花</t>
  </si>
  <si>
    <t>YAMADA Konatsu</t>
  </si>
  <si>
    <t>山田 呼夏</t>
  </si>
  <si>
    <t>HIROSE Ayana</t>
  </si>
  <si>
    <t>廣瀬 彩那</t>
  </si>
  <si>
    <t>SAWAGUCHI Mayu</t>
  </si>
  <si>
    <t>澤口 茉由</t>
  </si>
  <si>
    <t>沼田女子高校</t>
  </si>
  <si>
    <t>TERAZAWA Miyu</t>
  </si>
  <si>
    <t>寺澤 美有</t>
  </si>
  <si>
    <t>MUROI Sakura</t>
  </si>
  <si>
    <t>室井 さくら</t>
  </si>
  <si>
    <t>大田原女子高等学校</t>
  </si>
  <si>
    <t>HAYASHI Noeru</t>
  </si>
  <si>
    <t>林 希衣留</t>
  </si>
  <si>
    <t>中央大学付属中学校</t>
  </si>
  <si>
    <t>SATOU Shione</t>
  </si>
  <si>
    <t>佐藤 汐音</t>
  </si>
  <si>
    <t>YAMAURA Aika</t>
  </si>
  <si>
    <t>山浦 愛花</t>
  </si>
  <si>
    <t>ODA Yukiyo</t>
  </si>
  <si>
    <t>小田 雪代</t>
  </si>
  <si>
    <t>函館大妻高校</t>
  </si>
  <si>
    <t>YAMAMURO Uka</t>
  </si>
  <si>
    <t>山室 優花</t>
  </si>
  <si>
    <t>NISHINO Kano</t>
  </si>
  <si>
    <t>西野 華乃</t>
  </si>
  <si>
    <t>清風南海高校</t>
  </si>
  <si>
    <t>IWAMURA Sarina</t>
  </si>
  <si>
    <t>岩村 咲里奈</t>
  </si>
  <si>
    <t>WATANABE Kano</t>
  </si>
  <si>
    <t>渡邊 嘉乃</t>
  </si>
  <si>
    <t>TANAKA Saki</t>
  </si>
  <si>
    <t>田中 彩貴</t>
  </si>
  <si>
    <t>日本女子大学附属高校</t>
  </si>
  <si>
    <t>MORIOKA Suzuna</t>
  </si>
  <si>
    <t>森岡 鈴菜</t>
  </si>
  <si>
    <t>UMEZAWA Manaka</t>
  </si>
  <si>
    <t>梅澤 眞心</t>
  </si>
  <si>
    <t>KOIZUMI Kinari</t>
  </si>
  <si>
    <t>小泉 生成</t>
  </si>
  <si>
    <t>甲府西高等学校</t>
  </si>
  <si>
    <t>HASEGAWA Momona</t>
  </si>
  <si>
    <t>長谷川 桃和</t>
  </si>
  <si>
    <t>セッションクラブ東京</t>
  </si>
  <si>
    <t>TSUCHIDA Naoko</t>
  </si>
  <si>
    <t>土田 奈央子</t>
  </si>
  <si>
    <t>峰山高校</t>
  </si>
  <si>
    <t>OOSAWA Rinka</t>
  </si>
  <si>
    <t>大澤 凜花</t>
  </si>
  <si>
    <t>TSUJINO Shizuku</t>
  </si>
  <si>
    <t>辻野 雫</t>
  </si>
  <si>
    <t>長野工業高校</t>
  </si>
  <si>
    <t>WARIDASHI Saki</t>
  </si>
  <si>
    <t>割出 早稀</t>
  </si>
  <si>
    <t>SUZUKI Ai</t>
  </si>
  <si>
    <t>鈴木 愛</t>
  </si>
  <si>
    <t>NOGUCHI Miori</t>
  </si>
  <si>
    <t>野口 実央梨</t>
  </si>
  <si>
    <t>旭川東高校</t>
  </si>
  <si>
    <t>SHIMIZU Yuna</t>
  </si>
  <si>
    <t>清水 優奈</t>
  </si>
  <si>
    <t>SUGIYAMA Chiyori</t>
  </si>
  <si>
    <t>杉山 千和</t>
  </si>
  <si>
    <t>WAGI Mio</t>
  </si>
  <si>
    <t>和義 美桜</t>
  </si>
  <si>
    <t>わせがく高等学校</t>
  </si>
  <si>
    <t>OHMURA Mizuka</t>
  </si>
  <si>
    <t>大村 瑞佳</t>
  </si>
  <si>
    <t>KUDO Mizuho</t>
  </si>
  <si>
    <t>工藤 瑞歩</t>
  </si>
  <si>
    <t>KOSAKA Arisa</t>
  </si>
  <si>
    <t>高坂 安里紗</t>
  </si>
  <si>
    <t>NISHIKAWA Aira</t>
  </si>
  <si>
    <t>西川 愛蘭</t>
  </si>
  <si>
    <t>HORII Azumi</t>
  </si>
  <si>
    <t>堀井 あづみ</t>
  </si>
  <si>
    <t>HARADA Yuiko</t>
  </si>
  <si>
    <t>原田 結子</t>
  </si>
  <si>
    <t>KOBAYASHI Kaede</t>
  </si>
  <si>
    <t>小林 楓</t>
  </si>
  <si>
    <t>MIZUTANI Kiyoka</t>
  </si>
  <si>
    <t>水谷 圭花</t>
  </si>
  <si>
    <t>TOISAWA Nana</t>
  </si>
  <si>
    <t>樋沢 菜那</t>
  </si>
  <si>
    <t>TAKASHIMA Hitomi</t>
  </si>
  <si>
    <t>髙嶋 瞳</t>
  </si>
  <si>
    <t>SATO Kokoro</t>
  </si>
  <si>
    <t>佐藤 心</t>
  </si>
  <si>
    <t>SATO Minori</t>
  </si>
  <si>
    <t>佐藤 穂</t>
  </si>
  <si>
    <t>KUBO Noa</t>
  </si>
  <si>
    <t>久保 乃愛</t>
  </si>
  <si>
    <t>福井工業大学附属福井高校</t>
  </si>
  <si>
    <t>TAGUCHI Maho</t>
  </si>
  <si>
    <t>田口 真帆</t>
  </si>
  <si>
    <t>JINGUJI Hinako</t>
  </si>
  <si>
    <t>神宮司 日菜子</t>
  </si>
  <si>
    <t>YOKOYAMA Kotoha</t>
  </si>
  <si>
    <t>横山 心映</t>
  </si>
  <si>
    <t>留辺蘂ｽｷｰ少年団</t>
  </si>
  <si>
    <t>MORIMURA Miku</t>
  </si>
  <si>
    <t>森村 実紅</t>
  </si>
  <si>
    <t>KANAYAMA Mako</t>
  </si>
  <si>
    <t>金山 真子</t>
  </si>
  <si>
    <t>TAINAKA Yuna</t>
  </si>
  <si>
    <t>胎中 友奈</t>
  </si>
  <si>
    <t>SnowLovers</t>
  </si>
  <si>
    <t>NOMOTO Kikuno</t>
  </si>
  <si>
    <t>野本 菊乃</t>
  </si>
  <si>
    <t>姫路ﾚｰｼﾝｸﾞﾁｰﾑ</t>
  </si>
  <si>
    <t>KOYANAGI Karin</t>
  </si>
  <si>
    <t>小栁 花梨</t>
  </si>
  <si>
    <t>NAKAMURA Kokone</t>
  </si>
  <si>
    <t>中村 心音</t>
  </si>
  <si>
    <t>KIHIRA Karin</t>
  </si>
  <si>
    <t>紀平 果凜</t>
  </si>
  <si>
    <t>SAEGUSA Yuuki</t>
  </si>
  <si>
    <t>三枝 優季</t>
  </si>
  <si>
    <t>KAIHARA Mei</t>
  </si>
  <si>
    <t>貝原 萌衣</t>
  </si>
  <si>
    <t>NAITO Manaka</t>
  </si>
  <si>
    <t>内藤 愛佳</t>
  </si>
  <si>
    <t>UCHIDA Minami</t>
  </si>
  <si>
    <t>内田 南海</t>
  </si>
  <si>
    <t>OZAKI Kaede</t>
  </si>
  <si>
    <t>尾﨑 楓</t>
  </si>
  <si>
    <t>IGARASHI Chiaki</t>
  </si>
  <si>
    <t>五十嵐 千昭</t>
  </si>
  <si>
    <t>UTSUNOMIYA Yura</t>
  </si>
  <si>
    <t>宇都宮 ゆら</t>
  </si>
  <si>
    <t>ASAHI Miina</t>
  </si>
  <si>
    <t>朝日 美依奈</t>
  </si>
  <si>
    <t>FUKUDA Hitomi</t>
  </si>
  <si>
    <t>福田 仁美</t>
  </si>
  <si>
    <t>IKEGAYA Mai</t>
  </si>
  <si>
    <t>池ヶ谷 茉愛</t>
  </si>
  <si>
    <t>KINAMI Reiko</t>
  </si>
  <si>
    <t>木南 怜子</t>
  </si>
  <si>
    <t>AOYAMA Sora</t>
  </si>
  <si>
    <t>青山 宙</t>
  </si>
  <si>
    <t>宮城蔵王スキークラブ</t>
  </si>
  <si>
    <t>MINAMOTO Miku</t>
  </si>
  <si>
    <t>皆本 光虹</t>
  </si>
  <si>
    <t>MISHIMA Yuno</t>
  </si>
  <si>
    <t>三島 柚乃</t>
  </si>
  <si>
    <t>南砺福野高校</t>
  </si>
  <si>
    <t>KAYA Misaki</t>
  </si>
  <si>
    <t>嘉屋 美咲</t>
  </si>
  <si>
    <t>HIRAO Rina</t>
  </si>
  <si>
    <t>平尾 理名</t>
  </si>
  <si>
    <t>TANI Sakura</t>
  </si>
  <si>
    <t>谷 さくら</t>
  </si>
  <si>
    <t>脇町高校</t>
  </si>
  <si>
    <t>ISHIDA Azumi</t>
  </si>
  <si>
    <t>石田 あずみ</t>
  </si>
  <si>
    <t>KITAZUME Reina</t>
  </si>
  <si>
    <t>北詰 怜那</t>
  </si>
  <si>
    <t>足利南高等学校</t>
  </si>
  <si>
    <t>HIGASHIDA Ichika</t>
  </si>
  <si>
    <t>東田 一華</t>
  </si>
  <si>
    <t>MATSUO Kiri</t>
  </si>
  <si>
    <t>松尾 希里</t>
  </si>
  <si>
    <t>網野・緑風高校</t>
  </si>
  <si>
    <t>NAKAMURA Yuki</t>
  </si>
  <si>
    <t>中村 祐希</t>
  </si>
  <si>
    <t>ISHIGURO Rin</t>
  </si>
  <si>
    <t>石黒 梨</t>
  </si>
  <si>
    <t>SATO Nachika</t>
  </si>
  <si>
    <t>佐藤 和愛</t>
  </si>
  <si>
    <t>TOBA Airi</t>
  </si>
  <si>
    <t>鳥羽 愛梨</t>
  </si>
  <si>
    <t>HAYAKAWA Mei</t>
  </si>
  <si>
    <t>早川 芽生</t>
  </si>
  <si>
    <t>OKUDA Masayo</t>
  </si>
  <si>
    <t>奥田 万彩代</t>
  </si>
  <si>
    <t>KIRIKUBO Kizuna</t>
  </si>
  <si>
    <t>切久保 絆</t>
  </si>
  <si>
    <t>FUKAZAWA Natsuki</t>
  </si>
  <si>
    <t>深澤 菜月</t>
  </si>
  <si>
    <t>NAKAMURA Eri</t>
  </si>
  <si>
    <t>中村 恵理</t>
  </si>
  <si>
    <t>TSURUIKE Nanako</t>
  </si>
  <si>
    <t>靏池 菜々子</t>
  </si>
  <si>
    <t>IGAWA Suzuka</t>
  </si>
  <si>
    <t>井川 鈴華</t>
  </si>
  <si>
    <t>岩見沢緑陵高校</t>
  </si>
  <si>
    <t>YAMADA Yuka</t>
  </si>
  <si>
    <t>山田 悠可</t>
  </si>
  <si>
    <t>TANIGUCHI Aya</t>
  </si>
  <si>
    <t>谷口 綾</t>
  </si>
  <si>
    <t>TOYA Fu</t>
  </si>
  <si>
    <t>戸谷 楓</t>
  </si>
  <si>
    <t>長野清泉女学院高校</t>
  </si>
  <si>
    <t>MURAKAMI Yume</t>
  </si>
  <si>
    <t>村上 夢桜</t>
  </si>
  <si>
    <t>北海学園札幌高等学校</t>
  </si>
  <si>
    <t>NOMURA Yuki</t>
  </si>
  <si>
    <t>野村 優希</t>
  </si>
  <si>
    <t>SETOYAMA Ai</t>
  </si>
  <si>
    <t>瀬戸山 愛</t>
  </si>
  <si>
    <t>WATANABE Hikari</t>
  </si>
  <si>
    <t>渡辺 ひかり</t>
  </si>
  <si>
    <t>新潟西高校</t>
  </si>
  <si>
    <t>TOYODA Miho</t>
  </si>
  <si>
    <t>豊田 美穂</t>
  </si>
  <si>
    <t>KAGAMI Yukino</t>
  </si>
  <si>
    <t>鏡 雪乃</t>
  </si>
  <si>
    <t>YOSHINO Hinako</t>
  </si>
  <si>
    <t>吉野 日奈子</t>
  </si>
  <si>
    <t>札幌藻岩高校</t>
  </si>
  <si>
    <t>FUKUCHI Kokona</t>
  </si>
  <si>
    <t>福地 恋奈</t>
  </si>
  <si>
    <t>HATA Ruka</t>
  </si>
  <si>
    <t>秦 ルーカ</t>
  </si>
  <si>
    <t>EJIMA Yui</t>
  </si>
  <si>
    <t>江嶋 祐衣</t>
  </si>
  <si>
    <t>KISO Kanami</t>
  </si>
  <si>
    <t>木曽 華波</t>
  </si>
  <si>
    <t>如水館高校</t>
  </si>
  <si>
    <t>KOBAYASHI Hotaru</t>
  </si>
  <si>
    <t>小林 蛍</t>
  </si>
  <si>
    <t>MARUYAMA Natsuki</t>
  </si>
  <si>
    <t>丸山 菜月</t>
  </si>
  <si>
    <t>OGAWA Misaki</t>
  </si>
  <si>
    <t>小川 美咲</t>
  </si>
  <si>
    <t>WAKAMATSU Anna</t>
  </si>
  <si>
    <t>若松 杏奈</t>
  </si>
  <si>
    <t>NOHARA Yuko</t>
  </si>
  <si>
    <t>野原 夕瑚</t>
  </si>
  <si>
    <t>MATSUKAWA Karen</t>
  </si>
  <si>
    <t>松川 かれん</t>
  </si>
  <si>
    <t>KAMEYAMA Ai</t>
  </si>
  <si>
    <t>亀山 藍</t>
  </si>
  <si>
    <t>桐蔭学園中学</t>
  </si>
  <si>
    <t>EBE Kiwako</t>
  </si>
  <si>
    <t>江部 希和子</t>
  </si>
  <si>
    <t>新潟第一高校</t>
  </si>
  <si>
    <t>KURIHARA Kozakura</t>
  </si>
  <si>
    <t>栗原 小桜</t>
  </si>
  <si>
    <t>MORIKAWA Rion</t>
  </si>
  <si>
    <t>森川 莉音</t>
  </si>
  <si>
    <t>SUZUKI Rana</t>
  </si>
  <si>
    <t>鈴木 来菜</t>
  </si>
  <si>
    <t>TANI Marika</t>
  </si>
  <si>
    <t>谷 真俐加</t>
  </si>
  <si>
    <t>KOBAYASHI Nanami</t>
  </si>
  <si>
    <t>小林 菜々美</t>
  </si>
  <si>
    <t>NISHIYAMA Miyu</t>
  </si>
  <si>
    <t>西山 美優</t>
  </si>
  <si>
    <t>MAEHANA Rira</t>
  </si>
  <si>
    <t>前鼻 凛愛</t>
  </si>
  <si>
    <t>YOSHIMI Hana</t>
  </si>
  <si>
    <t>吉見 羽純</t>
  </si>
  <si>
    <t>MANABE Wakana</t>
  </si>
  <si>
    <t>眞鍋 和奏</t>
  </si>
  <si>
    <t>NOMA Reira</t>
  </si>
  <si>
    <t>野間 麗蘭</t>
  </si>
  <si>
    <t>IMAI Hitomi</t>
  </si>
  <si>
    <t>今井 瞳</t>
  </si>
  <si>
    <t>OMORI Nei</t>
  </si>
  <si>
    <t>大森 寧</t>
  </si>
  <si>
    <t>YAMAGISHI Kaho</t>
  </si>
  <si>
    <t>山岸 佳歩</t>
  </si>
  <si>
    <t>盛岡南高校</t>
  </si>
  <si>
    <t>鷹栖高校</t>
  </si>
  <si>
    <t>新庄北高校</t>
  </si>
  <si>
    <t>東川高校</t>
  </si>
  <si>
    <t>水戸葵陵高校</t>
  </si>
  <si>
    <t>豊島学院高校</t>
  </si>
  <si>
    <t>秋田北鷹高校</t>
  </si>
  <si>
    <t>新庄南高等学校金山校</t>
  </si>
  <si>
    <t>おといねっぷ美術工芸高校</t>
  </si>
  <si>
    <t>士別翔雲高校</t>
  </si>
  <si>
    <t>上越高等学校</t>
  </si>
  <si>
    <t>野辺地高校</t>
  </si>
  <si>
    <t>雄山高校</t>
  </si>
  <si>
    <t>美幌高校</t>
  </si>
  <si>
    <t>名寄産業高校</t>
  </si>
  <si>
    <t>SEKIGUCHI Haruhi</t>
  </si>
  <si>
    <t>関口 晴日</t>
  </si>
  <si>
    <t>小出高校</t>
  </si>
  <si>
    <t>松江工業高校</t>
  </si>
  <si>
    <t>ODAKURA Naoki</t>
  </si>
  <si>
    <t>小田倉 尚希</t>
  </si>
  <si>
    <t>柏木農業高校</t>
  </si>
  <si>
    <t>TAKADA Shunpei</t>
  </si>
  <si>
    <t>津田学園高校</t>
  </si>
  <si>
    <t>名大付属中野高等学校</t>
  </si>
  <si>
    <t>拓殖大学紅陵高校</t>
  </si>
  <si>
    <t>米子工業高校</t>
  </si>
  <si>
    <t>盛岡農業高校</t>
  </si>
  <si>
    <t>小千谷高校</t>
  </si>
  <si>
    <t>大町岳陽高等学校</t>
  </si>
  <si>
    <t>北村山高校</t>
  </si>
  <si>
    <t>KITTAKA Neo</t>
  </si>
  <si>
    <t>橘高 弥嶺</t>
  </si>
  <si>
    <t>暁高校</t>
  </si>
  <si>
    <t>黒須 雄士朗</t>
  </si>
  <si>
    <t>名城大学附属高校</t>
  </si>
  <si>
    <t>KIKUCHI Shota</t>
  </si>
  <si>
    <t>菊地 正汰</t>
  </si>
  <si>
    <t>SEKI Akito</t>
  </si>
  <si>
    <t>関 暁人</t>
  </si>
  <si>
    <t>KANATSU Keito</t>
  </si>
  <si>
    <t>金津 慶斗</t>
  </si>
  <si>
    <t>KUBO Tomohiro</t>
  </si>
  <si>
    <t>久保 智裕</t>
  </si>
  <si>
    <t>OSAKA Haruto</t>
  </si>
  <si>
    <t>大坂 陽斗</t>
  </si>
  <si>
    <t>OGOSE Jotaro</t>
  </si>
  <si>
    <t>生越 丈太郎</t>
  </si>
  <si>
    <t>NAKAMURA Daiki</t>
  </si>
  <si>
    <t>中村 大輝</t>
  </si>
  <si>
    <t>勝山高等学校</t>
  </si>
  <si>
    <t>UCHIDA Reon</t>
  </si>
  <si>
    <t>内田 玲温</t>
  </si>
  <si>
    <t>田中 琳</t>
  </si>
  <si>
    <t>TAKIZAWA Haruaki</t>
  </si>
  <si>
    <t>瀧沢 春秋</t>
  </si>
  <si>
    <t>東邦大学付属東邦高等学校</t>
  </si>
  <si>
    <t>HOSHINA Koki</t>
  </si>
  <si>
    <t>星名 恒輝</t>
  </si>
  <si>
    <t>NUMANO Kohei</t>
  </si>
  <si>
    <t>沼野 滉平</t>
  </si>
  <si>
    <t>AONO Idomu</t>
  </si>
  <si>
    <t>青野 挑夢</t>
  </si>
  <si>
    <t>NINOMIYA Taro</t>
  </si>
  <si>
    <t>二宮 太郎</t>
  </si>
  <si>
    <t>NISHIMOTO Mizuki</t>
  </si>
  <si>
    <t>西本 みずき</t>
  </si>
  <si>
    <t>UEDA Chihaya</t>
  </si>
  <si>
    <t>上田 知快</t>
  </si>
  <si>
    <t>東邦大学付属東邦高校</t>
  </si>
  <si>
    <t>GOTO Taishi</t>
  </si>
  <si>
    <t>後藤 大志</t>
  </si>
  <si>
    <t>HOSOGUCHI Daito</t>
  </si>
  <si>
    <t>細口 大翔</t>
  </si>
  <si>
    <t>SHIRAI Yusuke</t>
  </si>
  <si>
    <t>白井 佑典</t>
  </si>
  <si>
    <t>那須拓陽高等学校</t>
  </si>
  <si>
    <t>NUMATA Ayuto</t>
  </si>
  <si>
    <t>沼田 渉聖</t>
  </si>
  <si>
    <t>MIZUKUCHI Kojin</t>
  </si>
  <si>
    <t>水口 皓仁</t>
  </si>
  <si>
    <t>WAKASUGA Ryusaku</t>
  </si>
  <si>
    <t>若菅 竜作</t>
  </si>
  <si>
    <t>KUDO Jumpei</t>
  </si>
  <si>
    <t>工藤 淳平</t>
  </si>
  <si>
    <t>TSUBATA Ittetsu</t>
  </si>
  <si>
    <t>津端 一徹</t>
  </si>
  <si>
    <t>SHIRASAKO Kento</t>
  </si>
  <si>
    <t>白迫 健翔</t>
  </si>
  <si>
    <t>日野高</t>
  </si>
  <si>
    <t>ABE Takumi</t>
  </si>
  <si>
    <t>安部 拓海</t>
  </si>
  <si>
    <t>YAGIHASHI Takuma</t>
  </si>
  <si>
    <t>八木橋 琢磨</t>
  </si>
  <si>
    <t>OTSUKI Taiki</t>
  </si>
  <si>
    <t>大槻 泰暉</t>
  </si>
  <si>
    <t>UMEZAWA Soshi</t>
  </si>
  <si>
    <t>梅澤 聡嗣</t>
  </si>
  <si>
    <t>YOSHIIKE Taichi</t>
  </si>
  <si>
    <t>吉池 泰一</t>
  </si>
  <si>
    <t>YAMAGUTI Ryusei</t>
  </si>
  <si>
    <t>山口 瑠星</t>
  </si>
  <si>
    <t>TSURUMIYA Keigo</t>
  </si>
  <si>
    <t>鶴宮 慧冴</t>
  </si>
  <si>
    <t>新庄北高等学校</t>
  </si>
  <si>
    <t>MACHIDA Tomoya</t>
  </si>
  <si>
    <t>町田 朝陽</t>
  </si>
  <si>
    <t>IKEDA Ryoichi</t>
  </si>
  <si>
    <t>池田 遼一</t>
  </si>
  <si>
    <t>SUGIMOTO Shinsaku</t>
  </si>
  <si>
    <t>杉本 慎作</t>
  </si>
  <si>
    <t>愛知工業大学名電高等学校</t>
  </si>
  <si>
    <t>KOJOU Fuma</t>
  </si>
  <si>
    <t>小上 楓真</t>
  </si>
  <si>
    <t>TSUCHIDA Takahiro</t>
  </si>
  <si>
    <t>土田 嵩大</t>
  </si>
  <si>
    <t>NUNOYA Kazuto</t>
  </si>
  <si>
    <t>布谷 航斗</t>
  </si>
  <si>
    <t>IWAKURA Seiya</t>
  </si>
  <si>
    <t>岩倉 誠弥</t>
  </si>
  <si>
    <t>MURAMATSU Taro</t>
  </si>
  <si>
    <t>村松 太郎</t>
  </si>
  <si>
    <t>CHINO Shinga</t>
  </si>
  <si>
    <t>千野 伸河</t>
  </si>
  <si>
    <t>SATO Medaru</t>
  </si>
  <si>
    <t>佐藤 めだる</t>
  </si>
  <si>
    <t>SAITOH Masanari</t>
  </si>
  <si>
    <t>齊藤 雅也</t>
  </si>
  <si>
    <t>YANAGISAWA Yura</t>
  </si>
  <si>
    <t>柳澤 佑来</t>
  </si>
  <si>
    <t>UENO Atsushi</t>
  </si>
  <si>
    <t>上野 敦史</t>
  </si>
  <si>
    <t>KIMOTO Makito</t>
  </si>
  <si>
    <t>木元 槙人</t>
  </si>
  <si>
    <t>NUMAYAMA Haruto</t>
  </si>
  <si>
    <t>沼山 陽音</t>
  </si>
  <si>
    <t>WAGATA Shu</t>
  </si>
  <si>
    <t>我田 柊</t>
  </si>
  <si>
    <t>MUTSUDA Toshimitsu</t>
  </si>
  <si>
    <t>陸田 俊光</t>
  </si>
  <si>
    <t>TAKAHASHI Shintaro</t>
  </si>
  <si>
    <t>髙橋 心太郎</t>
  </si>
  <si>
    <t>山本 恵大</t>
  </si>
  <si>
    <t>SHIBATA Rashin</t>
  </si>
  <si>
    <t>柴田 羅心</t>
  </si>
  <si>
    <t>高橋 昂希</t>
  </si>
  <si>
    <t>MURATA Keishin</t>
  </si>
  <si>
    <t>村田 敬心</t>
  </si>
  <si>
    <t>YAZAKI Yuto</t>
  </si>
  <si>
    <t>矢崎 裕大</t>
  </si>
  <si>
    <t>UENO Mahito</t>
  </si>
  <si>
    <t>上野 真人</t>
  </si>
  <si>
    <t>SHIBAMURA Ibuki</t>
  </si>
  <si>
    <t>柴村 維吹</t>
  </si>
  <si>
    <t>YAMAKAWA Reo</t>
  </si>
  <si>
    <t>山川 伶欧</t>
  </si>
  <si>
    <t>IMAZEKI Shintaro</t>
  </si>
  <si>
    <t>今関 新太郎</t>
  </si>
  <si>
    <t>SASAKI Hinata</t>
  </si>
  <si>
    <t>佐々木 ひな太</t>
  </si>
  <si>
    <t>MORI Yuto</t>
  </si>
  <si>
    <t>森 悠人</t>
  </si>
  <si>
    <t>古川高校</t>
  </si>
  <si>
    <t>YOKOYAMA Syunnosuke</t>
  </si>
  <si>
    <t>横山 隼之介</t>
  </si>
  <si>
    <t>IWADE Nijinosuke</t>
  </si>
  <si>
    <t>岩出 虹之介</t>
  </si>
  <si>
    <t>ISHII Shigeta</t>
  </si>
  <si>
    <t>石井 茂太</t>
  </si>
  <si>
    <t>KAWAMOTO Jin</t>
  </si>
  <si>
    <t>河本 仁</t>
  </si>
  <si>
    <t>KOJIMA Kaito</t>
  </si>
  <si>
    <t>小島 海翔</t>
  </si>
  <si>
    <t>ISHIKAWA Yota</t>
  </si>
  <si>
    <t>石川 陽太</t>
  </si>
  <si>
    <t>ITO Sora</t>
  </si>
  <si>
    <t>伊藤 空翔</t>
  </si>
  <si>
    <t>KIMURA Taisuke</t>
  </si>
  <si>
    <t>木村 太亮</t>
  </si>
  <si>
    <t>FURUTA Shuto</t>
  </si>
  <si>
    <t>古田 柊斗</t>
  </si>
  <si>
    <t>JIN Kotaro</t>
  </si>
  <si>
    <t>神 幸太朗</t>
  </si>
  <si>
    <t>HORIGOME Yumaru</t>
  </si>
  <si>
    <t>堀米 結丸</t>
  </si>
  <si>
    <t>MATSUDA Akinori</t>
  </si>
  <si>
    <t>松田 明範</t>
  </si>
  <si>
    <t>MURATA Kazuhisa</t>
  </si>
  <si>
    <t>村田 和久</t>
  </si>
  <si>
    <t>KAMEDA Kayu</t>
  </si>
  <si>
    <t>亀田 華悠</t>
  </si>
  <si>
    <t>YOSHIDA Reo</t>
  </si>
  <si>
    <t>吉田 怜央</t>
  </si>
  <si>
    <t>SASUGA Yuki</t>
  </si>
  <si>
    <t>流石 勇輝</t>
  </si>
  <si>
    <t>TSUKIYAMA Hibiki</t>
  </si>
  <si>
    <t>築山 響</t>
  </si>
  <si>
    <t>NISHIDATE Shuto</t>
  </si>
  <si>
    <t>西舘 柊人</t>
  </si>
  <si>
    <t>YAMAZAKI Kyotaro</t>
  </si>
  <si>
    <t>山﨑 叶太郎</t>
  </si>
  <si>
    <t>TANAKA Ryuu</t>
  </si>
  <si>
    <t>田中 琉</t>
  </si>
  <si>
    <t>SAKURAI Issei</t>
  </si>
  <si>
    <t>櫻井 一成</t>
  </si>
  <si>
    <t>SHIMOTORI Yusaku</t>
  </si>
  <si>
    <t>霜鳥 友作</t>
  </si>
  <si>
    <t>TABUCHI Ryuki</t>
  </si>
  <si>
    <t>田淵 瑠希</t>
  </si>
  <si>
    <t>SATOU Hideru</t>
  </si>
  <si>
    <t>佐藤 秀</t>
  </si>
  <si>
    <t>TOMITA Hiroki</t>
  </si>
  <si>
    <t>富田 紘生</t>
  </si>
  <si>
    <t>INADA Yuya</t>
  </si>
  <si>
    <t>稲田 結矢</t>
  </si>
  <si>
    <t>KITADA Yusei</t>
  </si>
  <si>
    <t>北田 裕世</t>
  </si>
  <si>
    <t>SHIMIZU Takuma</t>
  </si>
  <si>
    <t>清水 拓真</t>
  </si>
  <si>
    <t>KAWABATA Kousuke</t>
  </si>
  <si>
    <t>川畑 広翼</t>
  </si>
  <si>
    <t>NAKAJIMA Oujiro</t>
  </si>
  <si>
    <t>中嶋 央二郎</t>
  </si>
  <si>
    <t>HOSHIKAWA Reo</t>
  </si>
  <si>
    <t>星川 怜桜</t>
  </si>
  <si>
    <t>SUZUKI Sosuke</t>
  </si>
  <si>
    <t>鈴木 想助</t>
  </si>
  <si>
    <t>HIGUCHI Yuma</t>
  </si>
  <si>
    <t>樋口 侑磨</t>
  </si>
  <si>
    <t>HATSUGAI Takuto</t>
  </si>
  <si>
    <t>初谷 拓音</t>
  </si>
  <si>
    <t>MASUDA Aoi</t>
  </si>
  <si>
    <t>増田 蒼</t>
  </si>
  <si>
    <t>米子北斗高等学校</t>
  </si>
  <si>
    <t>長浜北高校</t>
  </si>
  <si>
    <t>SAEKI Yuzu</t>
  </si>
  <si>
    <t>佐伯 柚</t>
  </si>
  <si>
    <t>弘前工業高校</t>
  </si>
  <si>
    <t>米子西高校</t>
  </si>
  <si>
    <t>八戸高等専門学校</t>
  </si>
  <si>
    <t>上田染谷丘高校</t>
  </si>
  <si>
    <t>安曇川高校</t>
  </si>
  <si>
    <t>秋田県立十和田高等学校</t>
  </si>
  <si>
    <t>KOBUNA Reia</t>
  </si>
  <si>
    <t>小鮒 玲愛</t>
  </si>
  <si>
    <t>TAKAHASHI Rio</t>
  </si>
  <si>
    <t>髙橋 莉織</t>
  </si>
  <si>
    <t>SATO Airi</t>
  </si>
  <si>
    <t>佐藤 愛莉</t>
  </si>
  <si>
    <t>HOSOKAWA Chisaki</t>
  </si>
  <si>
    <t>細川 千咲喜</t>
  </si>
  <si>
    <t>YAMANAKA Yumeka</t>
  </si>
  <si>
    <t>山中 夢華</t>
  </si>
  <si>
    <t>KUBOTA Sakura</t>
  </si>
  <si>
    <t>窪田 さくら</t>
  </si>
  <si>
    <t>MIYAZAKI Miki</t>
  </si>
  <si>
    <t>宮﨑 美樹</t>
  </si>
  <si>
    <t>OKADA Airi</t>
  </si>
  <si>
    <t>岡田 愛理</t>
  </si>
  <si>
    <t>旭川西高校</t>
  </si>
  <si>
    <t>OTA Satomi</t>
  </si>
  <si>
    <t>太田 聖美</t>
  </si>
  <si>
    <t>HIROSE Yui</t>
  </si>
  <si>
    <t>廣瀬 友愛</t>
  </si>
  <si>
    <t>TAKIZAWA Natsumi</t>
  </si>
  <si>
    <t>滝沢 夏海</t>
  </si>
  <si>
    <t>FUJITA Kokona</t>
  </si>
  <si>
    <t>藤田 心那</t>
  </si>
  <si>
    <t>TAKEFUSHI Yuuna</t>
  </si>
  <si>
    <t>竹節 優菜</t>
  </si>
  <si>
    <t>MORIGUTHI Minami</t>
  </si>
  <si>
    <t>守口 南美</t>
  </si>
  <si>
    <t>YOSHIDA Sakura</t>
  </si>
  <si>
    <t>吉田 さくら</t>
  </si>
  <si>
    <t>YAMAMOTO Fuka</t>
  </si>
  <si>
    <t>山本 風花</t>
  </si>
  <si>
    <t>YAMAMOTO Mayu</t>
  </si>
  <si>
    <t>山本 真優</t>
  </si>
  <si>
    <t>YANO Miki</t>
  </si>
  <si>
    <t>矢野 美輝</t>
  </si>
  <si>
    <t>OCHIAI Rara</t>
  </si>
  <si>
    <t>落合 楽</t>
  </si>
  <si>
    <t>YAMAZAKI Yuka</t>
  </si>
  <si>
    <t>山﨑 優風</t>
  </si>
  <si>
    <t>KABURAGI Aoi</t>
  </si>
  <si>
    <t>鏑木 葵</t>
  </si>
  <si>
    <t>EMURA Nanami</t>
  </si>
  <si>
    <t>江村 七海</t>
  </si>
  <si>
    <t>OZEKI Kanade</t>
  </si>
  <si>
    <t>大関 奏音</t>
  </si>
  <si>
    <t>ZENDA Mine</t>
  </si>
  <si>
    <t>善田 美音</t>
  </si>
  <si>
    <t>SAKURAI Kanoko</t>
  </si>
  <si>
    <t>櫻井 佳乃子</t>
  </si>
  <si>
    <t>加藤 綾</t>
  </si>
  <si>
    <t>HATAKEYAMA Karen</t>
  </si>
  <si>
    <t>畠山 香恋</t>
  </si>
  <si>
    <t>KOBAYASHI Momoka</t>
  </si>
  <si>
    <t>小林 百々果</t>
  </si>
  <si>
    <t>NAGAI Sara</t>
  </si>
  <si>
    <t>永井 咲空</t>
  </si>
  <si>
    <t>NISHIMORI Sawa</t>
  </si>
  <si>
    <t>西森 咲和</t>
  </si>
  <si>
    <t>SAKAI Mari</t>
  </si>
  <si>
    <t>坂井 真理</t>
  </si>
  <si>
    <t>IGARASHI Kotone</t>
  </si>
  <si>
    <t>五十嵐 琴音</t>
  </si>
  <si>
    <t>SHINOHE Sena</t>
  </si>
  <si>
    <t>四戸 聖奈</t>
  </si>
  <si>
    <t>SUZUKI Moe</t>
  </si>
  <si>
    <t>鈴木 もえ</t>
  </si>
  <si>
    <t>TAKIZAWA Kurumi</t>
  </si>
  <si>
    <t>滝沢 来実</t>
  </si>
  <si>
    <t>NAKASHIMA Ayu</t>
  </si>
  <si>
    <t>中嶋 愛優</t>
  </si>
  <si>
    <t>MATSUMOTO Miyu</t>
  </si>
  <si>
    <t>松本 実優</t>
  </si>
  <si>
    <t>KIMURA Kei</t>
  </si>
  <si>
    <t>木村 慶</t>
  </si>
  <si>
    <t>MIYAZAKI Fukiko</t>
  </si>
  <si>
    <t>宮﨑 蕗子</t>
  </si>
  <si>
    <t>IWASA Kanaha</t>
  </si>
  <si>
    <t>岩佐 奏葉</t>
  </si>
  <si>
    <t>TSUCHIHASHI Aika</t>
  </si>
  <si>
    <t>土橋 愛華</t>
  </si>
  <si>
    <t>WATANABE Momomi</t>
  </si>
  <si>
    <t>渡邉 桃未</t>
  </si>
  <si>
    <t>NOHARA Koyori</t>
  </si>
  <si>
    <t>野原 こより</t>
  </si>
  <si>
    <t>KOIKE Azusa</t>
  </si>
  <si>
    <t>小池 梓</t>
  </si>
  <si>
    <t>鈴木 華</t>
  </si>
  <si>
    <t>SATO Haruka</t>
  </si>
  <si>
    <t>佐藤 遥</t>
  </si>
  <si>
    <t>TAMURA Nana</t>
  </si>
  <si>
    <t>田村 名菜</t>
  </si>
  <si>
    <t>MIYAMOTO Ayano</t>
  </si>
  <si>
    <t>宮本 綾乃</t>
  </si>
  <si>
    <t>YAMAMOTO Chizuru</t>
  </si>
  <si>
    <t>山本 千鶴</t>
  </si>
  <si>
    <t>小林 華蓮</t>
  </si>
  <si>
    <t>YAEGASHI Hinano</t>
  </si>
  <si>
    <t>八重樫 雛乃</t>
  </si>
  <si>
    <t>YAMAMOTO Mana</t>
  </si>
  <si>
    <t>山本 茉那</t>
  </si>
  <si>
    <t>HASHIMOTO Seina</t>
  </si>
  <si>
    <t>橋本 世伊奈</t>
  </si>
  <si>
    <t>M-AL</t>
    <phoneticPr fontId="4"/>
  </si>
  <si>
    <t>W-AL</t>
    <phoneticPr fontId="4"/>
  </si>
  <si>
    <t>M-CC</t>
    <phoneticPr fontId="4"/>
  </si>
  <si>
    <t>W-CC</t>
    <phoneticPr fontId="4"/>
  </si>
  <si>
    <t>M-SJ</t>
    <phoneticPr fontId="4"/>
  </si>
  <si>
    <t>M-NC</t>
    <phoneticPr fontId="4"/>
  </si>
  <si>
    <t>W-SJ</t>
    <phoneticPr fontId="4"/>
  </si>
  <si>
    <t>W-NC</t>
    <phoneticPr fontId="4"/>
  </si>
  <si>
    <t>YAMAMOTO Sayaka</t>
  </si>
  <si>
    <t>山本 沙弥香</t>
  </si>
  <si>
    <t>健大高崎高等学校</t>
  </si>
  <si>
    <t>下川商業高校</t>
  </si>
  <si>
    <t>札幌日大高校</t>
  </si>
  <si>
    <t>余市紅志高校</t>
  </si>
  <si>
    <t>ICHINOHE Kurumi</t>
  </si>
  <si>
    <t>一戸 くる実</t>
  </si>
  <si>
    <t>N高等学校</t>
  </si>
  <si>
    <t>NAKAYAMA Nagomi</t>
  </si>
  <si>
    <t>中山 和</t>
  </si>
  <si>
    <t>WATANABE Nao</t>
  </si>
  <si>
    <t>渡部 奈央</t>
  </si>
  <si>
    <t>TAKAHASHI Takeru</t>
  </si>
  <si>
    <t>髙橋 剛流</t>
  </si>
  <si>
    <t>米沢工業高等学校</t>
  </si>
  <si>
    <t>佐藤 瑞樹</t>
  </si>
  <si>
    <t>小坂高校</t>
  </si>
  <si>
    <t>KUWATA Takumi</t>
  </si>
  <si>
    <t>桑田 匠</t>
  </si>
  <si>
    <t>五所川原農林高校スキー部</t>
  </si>
  <si>
    <t>YAMAMOTO Rai</t>
  </si>
  <si>
    <t>山本 礼</t>
  </si>
  <si>
    <t>長野原高校</t>
  </si>
  <si>
    <t>KAWAKAMI Kotaro</t>
  </si>
  <si>
    <t>川上 航太郎</t>
  </si>
  <si>
    <t>NAKAMURA Masaki</t>
  </si>
  <si>
    <t>中村 正幹</t>
  </si>
  <si>
    <t>UESUGI Rimpei</t>
  </si>
  <si>
    <t>上杉 倫平</t>
  </si>
  <si>
    <t>早稲田大学本庄高等学院</t>
  </si>
  <si>
    <t>MATSUMOTO Akinori</t>
  </si>
  <si>
    <t>松本 晃典</t>
  </si>
  <si>
    <t>OCHIAI Sota</t>
  </si>
  <si>
    <t>落合 創太</t>
  </si>
  <si>
    <t>MORINO Kanto</t>
  </si>
  <si>
    <t>森野 幹登</t>
  </si>
  <si>
    <t>KIMURA Kanato</t>
  </si>
  <si>
    <t>木村 哉人</t>
  </si>
  <si>
    <t>TAKADA Yu</t>
  </si>
  <si>
    <t>髙田 雄生</t>
  </si>
  <si>
    <t>MARUTA Ryusei</t>
  </si>
  <si>
    <t>丸田 流星</t>
  </si>
  <si>
    <t>FUKASAWA Shunta</t>
  </si>
  <si>
    <t>深澤 駿太</t>
  </si>
  <si>
    <t>東海大札幌高校　</t>
  </si>
  <si>
    <t>松代高校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</si>
</sst>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8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明朝"/>
      <family val="1"/>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2"/>
      <color indexed="81"/>
      <name val="ＭＳ Ｐゴシック"/>
      <family val="3"/>
      <charset val="128"/>
    </font>
    <font>
      <sz val="12"/>
      <color indexed="81"/>
      <name val="ＭＳ Ｐゴシック"/>
      <family val="3"/>
      <charset val="128"/>
    </font>
    <font>
      <b/>
      <sz val="14"/>
      <color indexed="81"/>
      <name val="ＭＳ Ｐゴシック"/>
      <family val="3"/>
      <charset val="128"/>
    </font>
    <font>
      <sz val="14"/>
      <color indexed="81"/>
      <name val="ＭＳ Ｐゴシック"/>
      <family val="3"/>
      <charset val="128"/>
    </font>
    <font>
      <sz val="11"/>
      <name val="メイリオ"/>
      <family val="3"/>
      <charset val="128"/>
    </font>
    <font>
      <sz val="11"/>
      <name val="Meiryo UI"/>
      <family val="3"/>
      <charset val="128"/>
    </font>
    <font>
      <sz val="9"/>
      <name val="Meiryo UI"/>
      <family val="3"/>
      <charset val="128"/>
    </font>
    <font>
      <sz val="18"/>
      <name val="Meiryo UI"/>
      <family val="3"/>
      <charset val="128"/>
    </font>
    <font>
      <sz val="14"/>
      <name val="Meiryo UI"/>
      <family val="3"/>
      <charset val="128"/>
    </font>
    <font>
      <sz val="24"/>
      <name val="Meiryo UI"/>
      <family val="3"/>
      <charset val="128"/>
    </font>
    <font>
      <u/>
      <sz val="11"/>
      <color indexed="12"/>
      <name val="Meiryo UI"/>
      <family val="3"/>
      <charset val="128"/>
    </font>
    <font>
      <sz val="12"/>
      <name val="Meiryo UI"/>
      <family val="3"/>
      <charset val="128"/>
    </font>
    <font>
      <b/>
      <sz val="20"/>
      <name val="Meiryo UI"/>
      <family val="3"/>
      <charset val="128"/>
    </font>
    <font>
      <b/>
      <sz val="14"/>
      <name val="Meiryo UI"/>
      <family val="3"/>
      <charset val="128"/>
    </font>
    <font>
      <sz val="16"/>
      <name val="Meiryo UI"/>
      <family val="3"/>
      <charset val="128"/>
    </font>
    <font>
      <sz val="20"/>
      <name val="Meiryo UI"/>
      <family val="3"/>
      <charset val="128"/>
    </font>
    <font>
      <sz val="10"/>
      <name val="Meiryo UI"/>
      <family val="3"/>
      <charset val="128"/>
    </font>
    <font>
      <sz val="12"/>
      <color rgb="FFFF0000"/>
      <name val="Meiryo UI"/>
      <family val="3"/>
      <charset val="128"/>
    </font>
    <font>
      <sz val="11"/>
      <color rgb="FFFF0000"/>
      <name val="Meiryo UI"/>
      <family val="3"/>
      <charset val="128"/>
    </font>
    <font>
      <b/>
      <sz val="20"/>
      <color rgb="FFFF0000"/>
      <name val="Meiryo UI"/>
      <family val="3"/>
      <charset val="128"/>
    </font>
    <font>
      <sz val="18"/>
      <color rgb="FFFF0000"/>
      <name val="Meiryo UI"/>
      <family val="3"/>
      <charset val="128"/>
    </font>
    <font>
      <sz val="14"/>
      <color rgb="FFFF0000"/>
      <name val="Meiryo UI"/>
      <family val="3"/>
      <charset val="128"/>
    </font>
    <font>
      <b/>
      <sz val="14"/>
      <color rgb="FFFF0000"/>
      <name val="Meiryo UI"/>
      <family val="3"/>
      <charset val="128"/>
    </font>
    <font>
      <sz val="16"/>
      <color rgb="FFFF0000"/>
      <name val="Meiryo UI"/>
      <family val="3"/>
      <charset val="128"/>
    </font>
    <font>
      <sz val="20"/>
      <color rgb="FFFF0000"/>
      <name val="Meiryo UI"/>
      <family val="3"/>
      <charset val="128"/>
    </font>
    <font>
      <sz val="14"/>
      <color indexed="10"/>
      <name val="Meiryo UI"/>
      <family val="3"/>
      <charset val="128"/>
    </font>
    <font>
      <sz val="10"/>
      <color rgb="FFFF0000"/>
      <name val="Meiryo UI"/>
      <family val="3"/>
      <charset val="128"/>
    </font>
    <font>
      <sz val="12"/>
      <color indexed="10"/>
      <name val="Meiryo UI"/>
      <family val="3"/>
      <charset val="128"/>
    </font>
    <font>
      <sz val="11"/>
      <color indexed="10"/>
      <name val="Meiryo UI"/>
      <family val="3"/>
      <charset val="128"/>
    </font>
    <font>
      <b/>
      <sz val="20"/>
      <color indexed="10"/>
      <name val="Meiryo UI"/>
      <family val="3"/>
      <charset val="128"/>
    </font>
    <font>
      <sz val="20"/>
      <color indexed="10"/>
      <name val="Meiryo UI"/>
      <family val="3"/>
      <charset val="128"/>
    </font>
    <font>
      <sz val="18"/>
      <color indexed="10"/>
      <name val="Meiryo UI"/>
      <family val="3"/>
      <charset val="128"/>
    </font>
    <font>
      <b/>
      <sz val="14"/>
      <color indexed="10"/>
      <name val="Meiryo UI"/>
      <family val="3"/>
      <charset val="128"/>
    </font>
    <font>
      <sz val="16"/>
      <color indexed="10"/>
      <name val="Meiryo UI"/>
      <family val="3"/>
      <charset val="128"/>
    </font>
    <font>
      <b/>
      <sz val="24"/>
      <name val="Meiryo UI"/>
      <family val="3"/>
      <charset val="128"/>
    </font>
    <font>
      <sz val="28"/>
      <name val="Meiryo UI"/>
      <family val="3"/>
      <charset val="128"/>
    </font>
    <font>
      <sz val="26"/>
      <name val="Meiryo UI"/>
      <family val="3"/>
      <charset val="128"/>
    </font>
    <font>
      <b/>
      <sz val="24"/>
      <color indexed="10"/>
      <name val="Meiryo UI"/>
      <family val="3"/>
      <charset val="128"/>
    </font>
    <font>
      <sz val="24"/>
      <color indexed="10"/>
      <name val="Meiryo UI"/>
      <family val="3"/>
      <charset val="128"/>
    </font>
    <font>
      <sz val="28"/>
      <color indexed="10"/>
      <name val="Meiryo UI"/>
      <family val="3"/>
      <charset val="128"/>
    </font>
    <font>
      <sz val="18"/>
      <color theme="0" tint="-0.499984740745262"/>
      <name val="Meiryo UI"/>
      <family val="3"/>
      <charset val="128"/>
    </font>
    <font>
      <sz val="20"/>
      <color theme="0" tint="-0.499984740745262"/>
      <name val="Meiryo UI"/>
      <family val="3"/>
      <charset val="128"/>
    </font>
    <font>
      <b/>
      <sz val="9"/>
      <color indexed="81"/>
      <name val="MS P ゴシック"/>
      <family val="3"/>
      <charset val="128"/>
    </font>
    <font>
      <sz val="11"/>
      <color theme="1"/>
      <name val="メイリオ"/>
      <family val="3"/>
      <charset val="128"/>
    </font>
    <font>
      <sz val="9"/>
      <color theme="1"/>
      <name val="メイリオ"/>
      <family val="3"/>
      <charset val="128"/>
    </font>
    <font>
      <sz val="10"/>
      <color theme="1"/>
      <name val="メイリオ"/>
      <family val="3"/>
      <charset val="128"/>
    </font>
    <font>
      <sz val="14"/>
      <color theme="1"/>
      <name val="メイリオ"/>
      <family val="3"/>
      <charset val="128"/>
    </font>
    <font>
      <b/>
      <sz val="16"/>
      <color theme="1"/>
      <name val="メイリオ"/>
      <family val="3"/>
      <charset val="128"/>
    </font>
    <font>
      <b/>
      <sz val="12"/>
      <color theme="1"/>
      <name val="メイリオ"/>
      <family val="3"/>
      <charset val="128"/>
    </font>
    <font>
      <sz val="12"/>
      <color theme="1"/>
      <name val="メイリオ"/>
      <family val="3"/>
      <charset val="128"/>
    </font>
    <font>
      <sz val="18"/>
      <color theme="1"/>
      <name val="メイリオ"/>
      <family val="3"/>
      <charset val="128"/>
    </font>
    <font>
      <u/>
      <sz val="11"/>
      <color theme="1"/>
      <name val="メイリオ"/>
      <family val="3"/>
      <charset val="128"/>
    </font>
    <font>
      <sz val="6"/>
      <color theme="1"/>
      <name val="メイリオ"/>
      <family val="3"/>
      <charset val="128"/>
    </font>
    <font>
      <b/>
      <sz val="11"/>
      <color theme="1"/>
      <name val="Meiryo UI"/>
      <family val="3"/>
      <charset val="128"/>
    </font>
    <font>
      <b/>
      <sz val="10"/>
      <color indexed="81"/>
      <name val="ＭＳ Ｐゴシック"/>
      <family val="3"/>
      <charset val="128"/>
    </font>
    <font>
      <sz val="11"/>
      <color rgb="FFFF0000"/>
      <name val="ＭＳ Ｐゴシック"/>
      <family val="2"/>
      <charset val="128"/>
      <scheme val="minor"/>
    </font>
    <font>
      <sz val="9"/>
      <color indexed="81"/>
      <name val="MS P ゴシック"/>
      <family val="3"/>
      <charset val="128"/>
    </font>
    <font>
      <b/>
      <sz val="10"/>
      <color indexed="81"/>
      <name val="MS P ゴシック"/>
      <family val="3"/>
      <charset val="128"/>
    </font>
    <font>
      <b/>
      <sz val="14"/>
      <color indexed="81"/>
      <name val="MS P ゴシック"/>
      <family val="3"/>
      <charset val="128"/>
    </font>
    <font>
      <b/>
      <u/>
      <sz val="14"/>
      <color indexed="81"/>
      <name val="ＭＳ Ｐゴシック"/>
      <family val="3"/>
      <charset val="128"/>
    </font>
    <font>
      <b/>
      <u/>
      <sz val="14"/>
      <color indexed="81"/>
      <name val="MS P ゴシック"/>
      <family val="3"/>
      <charset val="128"/>
    </font>
    <font>
      <sz val="11"/>
      <name val="ＡＲ丸ゴシック体Ｍ"/>
      <family val="3"/>
      <charset val="128"/>
    </font>
    <font>
      <b/>
      <sz val="14"/>
      <name val="メイリオ"/>
      <family val="3"/>
      <charset val="128"/>
    </font>
    <font>
      <b/>
      <sz val="20"/>
      <name val="メイリオ"/>
      <family val="3"/>
      <charset val="128"/>
    </font>
    <font>
      <b/>
      <sz val="14"/>
      <color theme="1"/>
      <name val="メイリオ"/>
      <family val="3"/>
      <charset val="128"/>
    </font>
    <font>
      <sz val="11"/>
      <color theme="5" tint="-0.499984740745262"/>
      <name val="ＭＳ Ｐゴシック"/>
      <family val="2"/>
      <charset val="128"/>
      <scheme val="minor"/>
    </font>
    <font>
      <sz val="11"/>
      <color theme="5" tint="-0.499984740745262"/>
      <name val="ＭＳ Ｐゴシック"/>
      <family val="3"/>
      <charset val="128"/>
      <scheme val="minor"/>
    </font>
    <font>
      <sz val="11"/>
      <color theme="9" tint="-0.499984740745262"/>
      <name val="ＭＳ Ｐゴシック"/>
      <family val="2"/>
      <charset val="128"/>
      <scheme val="minor"/>
    </font>
    <font>
      <sz val="11"/>
      <color theme="5" tint="-0.249977111117893"/>
      <name val="ＭＳ Ｐゴシック"/>
      <family val="2"/>
      <charset val="128"/>
      <scheme val="minor"/>
    </font>
    <font>
      <sz val="11"/>
      <color theme="1" tint="0.499984740745262"/>
      <name val="ＭＳ Ｐゴシック"/>
      <family val="2"/>
      <charset val="128"/>
      <scheme val="minor"/>
    </font>
    <font>
      <sz val="11"/>
      <color theme="0" tint="-0.499984740745262"/>
      <name val="ＭＳ Ｐゴシック"/>
      <family val="2"/>
      <charset val="128"/>
      <scheme val="minor"/>
    </font>
  </fonts>
  <fills count="1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65"/>
        <bgColor indexed="64"/>
      </patternFill>
    </fill>
    <fill>
      <patternFill patternType="solid">
        <fgColor theme="0" tint="-0.499984740745262"/>
        <bgColor indexed="64"/>
      </patternFill>
    </fill>
    <fill>
      <patternFill patternType="solid">
        <fgColor rgb="FFFFCC99"/>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95">
    <border>
      <left/>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style="thin">
        <color indexed="64"/>
      </bottom>
      <diagonal/>
    </border>
  </borders>
  <cellStyleXfs count="6">
    <xf numFmtId="0" fontId="0" fillId="0" borderId="0">
      <alignment vertical="center"/>
    </xf>
    <xf numFmtId="0" fontId="8"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7" fillId="0" borderId="0">
      <alignment vertical="center"/>
    </xf>
    <xf numFmtId="0" fontId="7" fillId="0" borderId="0">
      <alignment vertical="center"/>
    </xf>
    <xf numFmtId="0" fontId="2" fillId="0" borderId="0">
      <alignment vertical="center"/>
    </xf>
  </cellStyleXfs>
  <cellXfs count="918">
    <xf numFmtId="0" fontId="0" fillId="0" borderId="0" xfId="0">
      <alignment vertical="center"/>
    </xf>
    <xf numFmtId="0" fontId="15" fillId="0" borderId="4" xfId="0" applyFont="1" applyBorder="1" applyAlignment="1">
      <alignment horizontal="center" vertical="center" wrapText="1"/>
    </xf>
    <xf numFmtId="0" fontId="15"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8" fillId="0" borderId="29" xfId="0" applyFont="1" applyBorder="1" applyAlignment="1">
      <alignment horizontal="center" vertical="center" wrapText="1"/>
    </xf>
    <xf numFmtId="0" fontId="15" fillId="0" borderId="21" xfId="0" applyFont="1" applyBorder="1">
      <alignment vertical="center"/>
    </xf>
    <xf numFmtId="0" fontId="15" fillId="0" borderId="30" xfId="0" applyFont="1" applyBorder="1">
      <alignment vertical="center"/>
    </xf>
    <xf numFmtId="0" fontId="15" fillId="0" borderId="31" xfId="0" applyFont="1" applyBorder="1">
      <alignment vertical="center"/>
    </xf>
    <xf numFmtId="0" fontId="15" fillId="0" borderId="32" xfId="0" applyFont="1" applyBorder="1" applyAlignment="1">
      <alignment horizontal="center" vertical="center"/>
    </xf>
    <xf numFmtId="0" fontId="15" fillId="0" borderId="0" xfId="0" applyFont="1" applyBorder="1">
      <alignment vertical="center"/>
    </xf>
    <xf numFmtId="0" fontId="15" fillId="0" borderId="33" xfId="0" applyFont="1" applyBorder="1">
      <alignment vertical="center"/>
    </xf>
    <xf numFmtId="0" fontId="15" fillId="0" borderId="23" xfId="0" applyFont="1" applyBorder="1" applyAlignment="1">
      <alignment horizontal="center" vertical="center"/>
    </xf>
    <xf numFmtId="0" fontId="15" fillId="0" borderId="34" xfId="0" applyFont="1" applyBorder="1">
      <alignment vertical="center"/>
    </xf>
    <xf numFmtId="0" fontId="15" fillId="0" borderId="1" xfId="0" applyFont="1" applyBorder="1">
      <alignment vertical="center"/>
    </xf>
    <xf numFmtId="0" fontId="18" fillId="0" borderId="0" xfId="0" applyFont="1" applyBorder="1" applyAlignment="1">
      <alignment horizontal="center" vertical="center"/>
    </xf>
    <xf numFmtId="0" fontId="15" fillId="0" borderId="32" xfId="0" applyFont="1" applyBorder="1" applyAlignment="1">
      <alignment horizontal="center" vertical="center" shrinkToFit="1"/>
    </xf>
    <xf numFmtId="0" fontId="15" fillId="0" borderId="34" xfId="0" applyFont="1" applyBorder="1" applyAlignment="1">
      <alignment horizontal="center" vertical="center" shrinkToFit="1"/>
    </xf>
    <xf numFmtId="0" fontId="18" fillId="0" borderId="0" xfId="0" applyFont="1" applyAlignment="1">
      <alignment horizontal="center" vertical="center"/>
    </xf>
    <xf numFmtId="0" fontId="18"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22" fillId="0" borderId="2" xfId="0" applyFont="1" applyFill="1" applyBorder="1" applyAlignment="1">
      <alignment horizontal="center" vertical="center" shrinkToFit="1"/>
    </xf>
    <xf numFmtId="0" fontId="17" fillId="0" borderId="15" xfId="0" applyFont="1" applyBorder="1" applyAlignment="1">
      <alignment horizontal="center" vertical="center"/>
    </xf>
    <xf numFmtId="0" fontId="22" fillId="0" borderId="2" xfId="0" applyFont="1" applyBorder="1" applyAlignment="1">
      <alignment horizontal="center" vertical="center" shrinkToFit="1"/>
    </xf>
    <xf numFmtId="0" fontId="18" fillId="0" borderId="0" xfId="0" applyFont="1" applyBorder="1" applyAlignment="1">
      <alignment vertical="center"/>
    </xf>
    <xf numFmtId="0" fontId="17" fillId="0" borderId="15" xfId="0" applyFont="1" applyBorder="1" applyAlignment="1">
      <alignment horizontal="center" vertical="center"/>
    </xf>
    <xf numFmtId="0" fontId="23" fillId="0" borderId="0" xfId="0" applyFont="1" applyAlignment="1">
      <alignment vertical="center"/>
    </xf>
    <xf numFmtId="0" fontId="17" fillId="0" borderId="12" xfId="0" applyFont="1" applyBorder="1" applyAlignment="1">
      <alignment horizontal="center" vertical="center"/>
    </xf>
    <xf numFmtId="0" fontId="17" fillId="0" borderId="0" xfId="0" applyFont="1" applyFill="1" applyBorder="1" applyAlignment="1">
      <alignment vertical="center"/>
    </xf>
    <xf numFmtId="0" fontId="24" fillId="0" borderId="12" xfId="0" applyFont="1" applyBorder="1" applyAlignment="1">
      <alignment horizontal="center" vertical="center" shrinkToFit="1"/>
    </xf>
    <xf numFmtId="0" fontId="24" fillId="2" borderId="18"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18" fillId="0" borderId="0" xfId="0" applyFont="1" applyAlignment="1">
      <alignment vertical="top" wrapText="1"/>
    </xf>
    <xf numFmtId="0" fontId="17" fillId="0" borderId="16" xfId="0" applyFont="1" applyBorder="1" applyAlignment="1">
      <alignment horizontal="center" vertical="center" shrinkToFit="1"/>
    </xf>
    <xf numFmtId="0" fontId="25" fillId="3" borderId="7" xfId="0" applyFont="1" applyFill="1" applyBorder="1" applyAlignment="1">
      <alignment horizontal="center" vertical="center" shrinkToFit="1"/>
    </xf>
    <xf numFmtId="0" fontId="17" fillId="0" borderId="5" xfId="0" applyFont="1" applyBorder="1" applyAlignment="1">
      <alignment horizontal="center" vertical="center" shrinkToFit="1"/>
    </xf>
    <xf numFmtId="0" fontId="25" fillId="3" borderId="13" xfId="0" applyFont="1" applyFill="1" applyBorder="1" applyAlignment="1">
      <alignment horizontal="center" vertical="center" shrinkToFit="1"/>
    </xf>
    <xf numFmtId="0" fontId="17" fillId="0" borderId="10" xfId="0" applyFont="1" applyBorder="1" applyAlignment="1">
      <alignment horizontal="center" vertical="center" shrinkToFit="1"/>
    </xf>
    <xf numFmtId="0" fontId="25" fillId="3" borderId="14" xfId="0" applyFont="1" applyFill="1" applyBorder="1" applyAlignment="1">
      <alignment horizontal="center" vertical="center" shrinkToFit="1"/>
    </xf>
    <xf numFmtId="0" fontId="18" fillId="0" borderId="0" xfId="0" applyFont="1" applyBorder="1" applyAlignment="1">
      <alignment horizontal="center" vertical="center" wrapText="1"/>
    </xf>
    <xf numFmtId="0" fontId="18" fillId="0" borderId="0" xfId="0" applyFont="1" applyBorder="1" applyAlignment="1">
      <alignment vertical="top" wrapText="1"/>
    </xf>
    <xf numFmtId="0" fontId="18" fillId="0" borderId="0" xfId="0" applyFont="1" applyBorder="1" applyAlignment="1">
      <alignment horizontal="center" vertical="top" wrapText="1"/>
    </xf>
    <xf numFmtId="0" fontId="25" fillId="0" borderId="16" xfId="0" applyFont="1" applyBorder="1" applyAlignment="1">
      <alignment horizontal="center" vertical="center"/>
    </xf>
    <xf numFmtId="0" fontId="18" fillId="0" borderId="39" xfId="0" applyFont="1" applyBorder="1" applyAlignment="1">
      <alignment horizontal="center" vertical="center"/>
    </xf>
    <xf numFmtId="0" fontId="25" fillId="0" borderId="10" xfId="0" applyFont="1" applyBorder="1" applyAlignment="1">
      <alignment horizontal="center" vertical="center"/>
    </xf>
    <xf numFmtId="0" fontId="18" fillId="0" borderId="40" xfId="0" applyFont="1" applyBorder="1" applyAlignment="1">
      <alignment horizontal="center" vertical="center"/>
    </xf>
    <xf numFmtId="0" fontId="18" fillId="0" borderId="0" xfId="0" applyFont="1" applyAlignment="1">
      <alignment vertical="center" wrapText="1"/>
    </xf>
    <xf numFmtId="0" fontId="18" fillId="0" borderId="0" xfId="0" applyFont="1" applyAlignment="1">
      <alignment vertical="center"/>
    </xf>
    <xf numFmtId="0" fontId="28" fillId="0" borderId="0" xfId="0" applyFont="1" applyBorder="1" applyAlignment="1">
      <alignment vertical="center"/>
    </xf>
    <xf numFmtId="0" fontId="28" fillId="0" borderId="0" xfId="0" applyFont="1" applyBorder="1">
      <alignment vertical="center"/>
    </xf>
    <xf numFmtId="0" fontId="28" fillId="0" borderId="0" xfId="0" applyFont="1">
      <alignment vertical="center"/>
    </xf>
    <xf numFmtId="0" fontId="28" fillId="0" borderId="0" xfId="0" applyFont="1" applyAlignment="1">
      <alignment vertical="center"/>
    </xf>
    <xf numFmtId="0" fontId="29" fillId="0" borderId="2" xfId="0" applyFont="1" applyFill="1" applyBorder="1" applyAlignment="1">
      <alignment horizontal="center" vertical="center" shrinkToFit="1"/>
    </xf>
    <xf numFmtId="0" fontId="31" fillId="0" borderId="0" xfId="0" applyFont="1">
      <alignment vertical="center"/>
    </xf>
    <xf numFmtId="0" fontId="30" fillId="0" borderId="15" xfId="0" applyFont="1" applyBorder="1" applyAlignment="1">
      <alignment horizontal="center" vertical="center"/>
    </xf>
    <xf numFmtId="0" fontId="29" fillId="0" borderId="2" xfId="0" applyFont="1" applyBorder="1" applyAlignment="1">
      <alignment horizontal="center" vertical="center" shrinkToFit="1"/>
    </xf>
    <xf numFmtId="0" fontId="31" fillId="0" borderId="0" xfId="0" applyFont="1" applyBorder="1" applyAlignment="1">
      <alignment vertical="center"/>
    </xf>
    <xf numFmtId="0" fontId="32" fillId="0" borderId="0" xfId="0" applyFont="1" applyAlignment="1">
      <alignment vertical="center"/>
    </xf>
    <xf numFmtId="0" fontId="30" fillId="0" borderId="12" xfId="0" applyFont="1" applyBorder="1" applyAlignment="1">
      <alignment horizontal="center" vertical="center"/>
    </xf>
    <xf numFmtId="0" fontId="30" fillId="0" borderId="0" xfId="0" applyFont="1" applyFill="1" applyBorder="1" applyAlignment="1">
      <alignment vertical="center"/>
    </xf>
    <xf numFmtId="0" fontId="33" fillId="0" borderId="12" xfId="0" applyFont="1" applyBorder="1" applyAlignment="1">
      <alignment horizontal="center" vertical="center" shrinkToFit="1"/>
    </xf>
    <xf numFmtId="0" fontId="33" fillId="2" borderId="18"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0" fillId="0" borderId="16" xfId="0" applyFont="1" applyBorder="1" applyAlignment="1">
      <alignment horizontal="center" vertical="center" shrinkToFit="1"/>
    </xf>
    <xf numFmtId="0" fontId="34" fillId="3" borderId="7" xfId="0" applyFont="1" applyFill="1" applyBorder="1" applyAlignment="1">
      <alignment horizontal="center" vertical="center" shrinkToFit="1"/>
    </xf>
    <xf numFmtId="0" fontId="30" fillId="0" borderId="5" xfId="0" applyFont="1" applyBorder="1" applyAlignment="1">
      <alignment horizontal="center" vertical="center" shrinkToFit="1"/>
    </xf>
    <xf numFmtId="0" fontId="34" fillId="3" borderId="13" xfId="0" applyFont="1" applyFill="1" applyBorder="1" applyAlignment="1">
      <alignment horizontal="center" vertical="center" shrinkToFit="1"/>
    </xf>
    <xf numFmtId="0" fontId="30" fillId="0" borderId="10" xfId="0" applyFont="1" applyBorder="1" applyAlignment="1">
      <alignment horizontal="center" vertical="center" shrinkToFit="1"/>
    </xf>
    <xf numFmtId="0" fontId="34" fillId="3" borderId="14" xfId="0" applyFont="1" applyFill="1" applyBorder="1" applyAlignment="1">
      <alignment horizontal="center" vertical="center" shrinkToFit="1"/>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Border="1" applyAlignment="1">
      <alignment vertical="top" wrapText="1"/>
    </xf>
    <xf numFmtId="0" fontId="31" fillId="0" borderId="0" xfId="0" applyFont="1" applyBorder="1" applyAlignment="1">
      <alignment horizontal="center" vertical="top" wrapText="1"/>
    </xf>
    <xf numFmtId="0" fontId="34" fillId="0" borderId="16" xfId="0" applyFont="1" applyBorder="1" applyAlignment="1">
      <alignment horizontal="center" vertical="center"/>
    </xf>
    <xf numFmtId="0" fontId="31" fillId="0" borderId="39" xfId="0" applyFont="1" applyBorder="1" applyAlignment="1">
      <alignment horizontal="center" vertical="center"/>
    </xf>
    <xf numFmtId="0" fontId="34" fillId="0" borderId="10" xfId="0" applyFont="1" applyBorder="1" applyAlignment="1">
      <alignment horizontal="center" vertical="center"/>
    </xf>
    <xf numFmtId="0" fontId="31" fillId="0" borderId="4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vertical="center"/>
    </xf>
    <xf numFmtId="0" fontId="15" fillId="0" borderId="0" xfId="0" applyFont="1" applyBorder="1" applyAlignment="1">
      <alignment vertical="top" wrapText="1"/>
    </xf>
    <xf numFmtId="0" fontId="25" fillId="0" borderId="0" xfId="0" applyFont="1" applyAlignment="1">
      <alignment vertical="center"/>
    </xf>
    <xf numFmtId="0" fontId="25" fillId="0" borderId="0" xfId="0" applyFont="1">
      <alignment vertical="center"/>
    </xf>
    <xf numFmtId="0" fontId="17" fillId="0" borderId="15" xfId="0" applyFont="1" applyFill="1" applyBorder="1" applyAlignment="1">
      <alignment horizontal="center" vertical="center" shrinkToFit="1"/>
    </xf>
    <xf numFmtId="0" fontId="17" fillId="0" borderId="0" xfId="0" applyFont="1">
      <alignment vertical="center"/>
    </xf>
    <xf numFmtId="0" fontId="17" fillId="0" borderId="12" xfId="0" applyFont="1" applyBorder="1" applyAlignment="1">
      <alignment horizontal="center" vertical="center" shrinkToFit="1"/>
    </xf>
    <xf numFmtId="0" fontId="24" fillId="2" borderId="18" xfId="0" applyFont="1" applyFill="1" applyBorder="1" applyAlignment="1">
      <alignment horizontal="center" vertical="center" shrinkToFit="1"/>
    </xf>
    <xf numFmtId="0" fontId="24" fillId="0" borderId="0" xfId="0" applyFont="1" applyAlignment="1">
      <alignment vertical="center" shrinkToFit="1"/>
    </xf>
    <xf numFmtId="0" fontId="24" fillId="0" borderId="0" xfId="0" applyFont="1" applyAlignment="1">
      <alignment vertical="top" shrinkToFit="1"/>
    </xf>
    <xf numFmtId="0" fontId="38" fillId="0" borderId="0" xfId="0" applyFont="1" applyBorder="1" applyAlignment="1">
      <alignment vertical="top" wrapText="1"/>
    </xf>
    <xf numFmtId="0" fontId="38" fillId="0" borderId="0" xfId="0" applyFont="1" applyBorder="1">
      <alignment vertical="center"/>
    </xf>
    <xf numFmtId="0" fontId="38" fillId="0" borderId="0" xfId="0" applyFont="1">
      <alignment vertical="center"/>
    </xf>
    <xf numFmtId="0" fontId="40" fillId="0" borderId="0" xfId="0" applyFont="1" applyAlignment="1">
      <alignment vertical="center"/>
    </xf>
    <xf numFmtId="0" fontId="40" fillId="0" borderId="0" xfId="0" applyFont="1">
      <alignment vertical="center"/>
    </xf>
    <xf numFmtId="0" fontId="39" fillId="0" borderId="2" xfId="0" applyFont="1" applyFill="1" applyBorder="1" applyAlignment="1">
      <alignment horizontal="center" vertical="center" shrinkToFit="1"/>
    </xf>
    <xf numFmtId="0" fontId="35" fillId="0" borderId="0" xfId="0" applyFont="1">
      <alignment vertical="center"/>
    </xf>
    <xf numFmtId="0" fontId="41" fillId="0" borderId="15" xfId="0" applyFont="1" applyBorder="1" applyAlignment="1">
      <alignment horizontal="center" vertical="center"/>
    </xf>
    <xf numFmtId="0" fontId="39" fillId="0" borderId="2" xfId="0" applyFont="1" applyBorder="1" applyAlignment="1">
      <alignment horizontal="center" vertical="center" shrinkToFit="1"/>
    </xf>
    <xf numFmtId="0" fontId="35" fillId="0" borderId="0" xfId="0" applyFont="1" applyBorder="1" applyAlignment="1">
      <alignment vertical="center"/>
    </xf>
    <xf numFmtId="0" fontId="41" fillId="0" borderId="0" xfId="0" applyFont="1">
      <alignment vertical="center"/>
    </xf>
    <xf numFmtId="0" fontId="41" fillId="0" borderId="12" xfId="0" applyFont="1" applyBorder="1" applyAlignment="1">
      <alignment horizontal="center" vertical="center"/>
    </xf>
    <xf numFmtId="0" fontId="43" fillId="0" borderId="12" xfId="0" applyFont="1" applyBorder="1" applyAlignment="1">
      <alignment horizontal="center" vertical="center" shrinkToFit="1"/>
    </xf>
    <xf numFmtId="0" fontId="43" fillId="2" borderId="18" xfId="0" applyFont="1" applyFill="1" applyBorder="1" applyAlignment="1">
      <alignment horizontal="center" vertical="center" shrinkToFit="1"/>
    </xf>
    <xf numFmtId="0" fontId="35" fillId="0" borderId="0" xfId="0" applyFont="1" applyAlignment="1">
      <alignment vertical="top" wrapText="1"/>
    </xf>
    <xf numFmtId="0" fontId="41" fillId="0" borderId="16" xfId="0" applyFont="1" applyBorder="1" applyAlignment="1">
      <alignment horizontal="center" vertical="center" shrinkToFit="1"/>
    </xf>
    <xf numFmtId="0" fontId="40" fillId="3" borderId="7" xfId="0" applyFont="1" applyFill="1" applyBorder="1" applyAlignment="1">
      <alignment horizontal="center" vertical="center" shrinkToFit="1"/>
    </xf>
    <xf numFmtId="0" fontId="41" fillId="0" borderId="5" xfId="0" applyFont="1" applyBorder="1" applyAlignment="1">
      <alignment horizontal="center" vertical="center" shrinkToFit="1"/>
    </xf>
    <xf numFmtId="0" fontId="40" fillId="3" borderId="13" xfId="0" applyFont="1" applyFill="1" applyBorder="1" applyAlignment="1">
      <alignment horizontal="center" vertical="center" shrinkToFit="1"/>
    </xf>
    <xf numFmtId="0" fontId="41" fillId="0" borderId="10" xfId="0" applyFont="1" applyBorder="1" applyAlignment="1">
      <alignment horizontal="center" vertical="center" shrinkToFit="1"/>
    </xf>
    <xf numFmtId="0" fontId="40" fillId="3" borderId="14" xfId="0" applyFont="1" applyFill="1" applyBorder="1" applyAlignment="1">
      <alignment horizontal="center" vertical="center" shrinkToFit="1"/>
    </xf>
    <xf numFmtId="0" fontId="40" fillId="0" borderId="16" xfId="0" applyFont="1" applyBorder="1" applyAlignment="1">
      <alignment horizontal="center" vertical="center"/>
    </xf>
    <xf numFmtId="0" fontId="40" fillId="0" borderId="10"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vertical="center"/>
    </xf>
    <xf numFmtId="0" fontId="17" fillId="0" borderId="12" xfId="0" applyFont="1" applyBorder="1" applyAlignment="1">
      <alignment horizontal="center" vertical="center"/>
    </xf>
    <xf numFmtId="0" fontId="21" fillId="0" borderId="0" xfId="0" applyFont="1" applyBorder="1" applyAlignment="1">
      <alignment vertical="center"/>
    </xf>
    <xf numFmtId="0" fontId="25" fillId="0" borderId="3" xfId="0" applyFont="1" applyFill="1" applyBorder="1" applyAlignment="1">
      <alignment vertical="center"/>
    </xf>
    <xf numFmtId="0" fontId="23" fillId="0" borderId="3" xfId="0" applyFont="1" applyBorder="1" applyAlignment="1">
      <alignment vertical="center"/>
    </xf>
    <xf numFmtId="0" fontId="23" fillId="0" borderId="1" xfId="0" applyFont="1" applyBorder="1" applyAlignment="1">
      <alignment vertical="center"/>
    </xf>
    <xf numFmtId="0" fontId="17" fillId="0" borderId="6"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0" xfId="0" applyFont="1" applyBorder="1" applyAlignment="1">
      <alignment horizontal="center" vertical="center" shrinkToFit="1"/>
    </xf>
    <xf numFmtId="0" fontId="18" fillId="0" borderId="0" xfId="0" applyFont="1" applyBorder="1" applyAlignment="1">
      <alignment horizontal="center" vertical="center" shrinkToFit="1"/>
    </xf>
    <xf numFmtId="49" fontId="18" fillId="0" borderId="0" xfId="0" applyNumberFormat="1" applyFont="1" applyBorder="1" applyAlignment="1">
      <alignment horizontal="center" vertical="center" shrinkToFit="1"/>
    </xf>
    <xf numFmtId="0" fontId="18" fillId="0" borderId="0" xfId="0" applyFont="1" applyAlignment="1">
      <alignment horizontal="right" vertical="center"/>
    </xf>
    <xf numFmtId="0" fontId="18" fillId="0" borderId="0" xfId="0" applyFont="1" applyBorder="1">
      <alignment vertical="center"/>
    </xf>
    <xf numFmtId="0" fontId="37" fillId="0" borderId="0" xfId="0" applyFont="1" applyBorder="1" applyAlignment="1">
      <alignment vertical="center"/>
    </xf>
    <xf numFmtId="0" fontId="38" fillId="0" borderId="0" xfId="0" applyFont="1" applyBorder="1" applyAlignment="1">
      <alignment vertical="center"/>
    </xf>
    <xf numFmtId="0" fontId="40" fillId="0" borderId="3" xfId="0" applyFont="1" applyFill="1" applyBorder="1" applyAlignment="1">
      <alignment vertical="center"/>
    </xf>
    <xf numFmtId="0" fontId="42" fillId="0" borderId="3" xfId="0" applyFont="1" applyBorder="1" applyAlignment="1">
      <alignment vertical="center"/>
    </xf>
    <xf numFmtId="0" fontId="42" fillId="0" borderId="1" xfId="0" applyFont="1" applyBorder="1" applyAlignment="1">
      <alignment vertical="center"/>
    </xf>
    <xf numFmtId="0" fontId="41" fillId="0" borderId="6" xfId="0" applyFont="1" applyBorder="1" applyAlignment="1">
      <alignment horizontal="center" vertical="center" wrapText="1"/>
    </xf>
    <xf numFmtId="0" fontId="41" fillId="2" borderId="7" xfId="0" applyFont="1" applyFill="1" applyBorder="1" applyAlignment="1">
      <alignment horizontal="center" vertical="center" wrapText="1"/>
    </xf>
    <xf numFmtId="0" fontId="41" fillId="0" borderId="4" xfId="0" applyFont="1" applyBorder="1" applyAlignment="1">
      <alignment horizontal="center" vertical="center" wrapText="1"/>
    </xf>
    <xf numFmtId="0" fontId="41" fillId="4" borderId="4" xfId="0" applyFont="1" applyFill="1" applyBorder="1" applyAlignment="1">
      <alignment horizontal="center" vertical="center" wrapText="1"/>
    </xf>
    <xf numFmtId="0" fontId="50" fillId="5" borderId="8" xfId="0" applyFont="1" applyFill="1" applyBorder="1" applyAlignment="1">
      <alignment horizontal="center" vertical="center" wrapText="1"/>
    </xf>
    <xf numFmtId="0" fontId="51" fillId="5" borderId="14" xfId="0" applyFont="1" applyFill="1" applyBorder="1" applyAlignment="1">
      <alignment horizontal="center" vertical="center" shrinkToFit="1"/>
    </xf>
    <xf numFmtId="0" fontId="35" fillId="0" borderId="0" xfId="0" applyFont="1" applyBorder="1" applyAlignment="1">
      <alignment horizontal="center" vertical="center" wrapText="1"/>
    </xf>
    <xf numFmtId="0" fontId="35" fillId="0" borderId="0" xfId="0" applyFont="1" applyBorder="1" applyAlignment="1">
      <alignment horizontal="center" vertical="top" wrapText="1"/>
    </xf>
    <xf numFmtId="0" fontId="35" fillId="0" borderId="0" xfId="0" applyFont="1" applyBorder="1" applyAlignment="1">
      <alignment vertical="top" wrapText="1"/>
    </xf>
    <xf numFmtId="0" fontId="41" fillId="0" borderId="7" xfId="0" applyFont="1" applyBorder="1" applyAlignment="1">
      <alignment horizontal="center" vertical="center" wrapText="1"/>
    </xf>
    <xf numFmtId="0" fontId="41" fillId="0" borderId="0" xfId="0" applyFont="1" applyBorder="1" applyAlignment="1">
      <alignment horizontal="center" vertical="center" shrinkToFit="1"/>
    </xf>
    <xf numFmtId="0" fontId="35" fillId="0" borderId="0" xfId="0" applyFont="1" applyBorder="1" applyAlignment="1">
      <alignment horizontal="center" vertical="center" shrinkToFit="1"/>
    </xf>
    <xf numFmtId="49" fontId="35" fillId="0" borderId="0" xfId="0" applyNumberFormat="1" applyFont="1" applyBorder="1" applyAlignment="1">
      <alignment horizontal="center" vertical="center" shrinkToFit="1"/>
    </xf>
    <xf numFmtId="0" fontId="35" fillId="0" borderId="0" xfId="0" applyFont="1" applyAlignment="1">
      <alignment horizontal="right" vertical="center"/>
    </xf>
    <xf numFmtId="0" fontId="35" fillId="0" borderId="0" xfId="0" applyFont="1" applyBorder="1">
      <alignment vertical="center"/>
    </xf>
    <xf numFmtId="0" fontId="34" fillId="0" borderId="0" xfId="0" applyFont="1" applyAlignment="1">
      <alignment vertical="center"/>
    </xf>
    <xf numFmtId="0" fontId="34" fillId="0" borderId="0" xfId="0" applyFont="1">
      <alignment vertical="center"/>
    </xf>
    <xf numFmtId="0" fontId="30" fillId="0" borderId="0" xfId="0" applyFont="1">
      <alignment vertical="center"/>
    </xf>
    <xf numFmtId="0" fontId="32" fillId="0" borderId="2" xfId="0" applyFont="1" applyFill="1" applyBorder="1" applyAlignment="1">
      <alignment horizontal="center" vertical="center" wrapText="1" shrinkToFit="1"/>
    </xf>
    <xf numFmtId="0" fontId="31" fillId="0" borderId="24" xfId="0" applyFont="1" applyBorder="1" applyAlignment="1">
      <alignment vertical="center" textRotation="255" wrapText="1"/>
    </xf>
    <xf numFmtId="0" fontId="31" fillId="0" borderId="26" xfId="0" applyFont="1" applyBorder="1" applyAlignment="1">
      <alignment vertical="center" textRotation="255" wrapText="1"/>
    </xf>
    <xf numFmtId="0" fontId="31" fillId="0" borderId="27" xfId="0" applyFont="1" applyBorder="1" applyAlignment="1">
      <alignment vertical="center" textRotation="255" wrapText="1"/>
    </xf>
    <xf numFmtId="176" fontId="31" fillId="0" borderId="27" xfId="0" applyNumberFormat="1" applyFont="1" applyBorder="1" applyAlignment="1">
      <alignment vertical="center"/>
    </xf>
    <xf numFmtId="0" fontId="31" fillId="0" borderId="0" xfId="0" applyFont="1" applyFill="1" applyBorder="1" applyAlignment="1">
      <alignment vertical="center" textRotation="255" shrinkToFit="1"/>
    </xf>
    <xf numFmtId="49" fontId="30" fillId="0" borderId="0" xfId="0" applyNumberFormat="1"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18" xfId="0" applyFont="1" applyBorder="1" applyAlignment="1">
      <alignment horizontal="center" vertical="center"/>
    </xf>
    <xf numFmtId="0" fontId="31" fillId="0" borderId="75" xfId="0" applyFont="1" applyBorder="1" applyAlignment="1">
      <alignment horizontal="center" vertical="center"/>
    </xf>
    <xf numFmtId="0" fontId="30" fillId="0" borderId="15" xfId="0" applyFont="1" applyBorder="1" applyAlignment="1">
      <alignment horizontal="center" vertical="center"/>
    </xf>
    <xf numFmtId="0" fontId="31" fillId="0" borderId="0" xfId="0" applyFont="1" applyAlignment="1">
      <alignment vertical="center"/>
    </xf>
    <xf numFmtId="0" fontId="30" fillId="0" borderId="12" xfId="0" applyFont="1" applyBorder="1" applyAlignment="1">
      <alignment horizontal="center" vertical="center"/>
    </xf>
    <xf numFmtId="0" fontId="30" fillId="0" borderId="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21" fillId="0" borderId="70" xfId="0" applyFont="1" applyBorder="1" applyAlignment="1">
      <alignment horizontal="center" vertical="center"/>
    </xf>
    <xf numFmtId="0" fontId="27" fillId="0" borderId="70" xfId="0" applyFont="1" applyBorder="1" applyAlignment="1">
      <alignment horizontal="center" vertical="center"/>
    </xf>
    <xf numFmtId="0" fontId="37" fillId="0" borderId="70" xfId="0" applyFont="1" applyBorder="1" applyAlignment="1">
      <alignment horizontal="center" vertical="center"/>
    </xf>
    <xf numFmtId="0" fontId="21" fillId="0" borderId="0" xfId="0" applyFont="1" applyBorder="1" applyAlignment="1">
      <alignment horizontal="center" vertical="center" shrinkToFit="1"/>
    </xf>
    <xf numFmtId="0" fontId="21" fillId="0" borderId="82" xfId="0" applyFont="1" applyBorder="1" applyAlignment="1">
      <alignment horizontal="center" vertical="center" shrinkToFit="1"/>
    </xf>
    <xf numFmtId="0" fontId="27" fillId="0" borderId="82" xfId="0" applyFont="1" applyBorder="1" applyAlignment="1">
      <alignment horizontal="center" vertical="center" shrinkToFit="1"/>
    </xf>
    <xf numFmtId="0" fontId="21" fillId="0" borderId="3" xfId="0" applyFont="1" applyBorder="1" applyAlignment="1">
      <alignment horizontal="center" vertical="center" shrinkToFit="1"/>
    </xf>
    <xf numFmtId="0" fontId="53" fillId="0" borderId="4" xfId="0" applyFont="1" applyBorder="1" applyAlignment="1">
      <alignment horizontal="center" vertical="center" wrapText="1"/>
    </xf>
    <xf numFmtId="0" fontId="53" fillId="0" borderId="0" xfId="0" applyFont="1" applyAlignment="1">
      <alignment horizontal="center" vertical="center"/>
    </xf>
    <xf numFmtId="0" fontId="53" fillId="0" borderId="0" xfId="0" applyFont="1">
      <alignment vertical="center"/>
    </xf>
    <xf numFmtId="0" fontId="53" fillId="0" borderId="0" xfId="0" applyFont="1" applyAlignment="1">
      <alignment vertical="top" wrapText="1"/>
    </xf>
    <xf numFmtId="0" fontId="53" fillId="0" borderId="0" xfId="0" applyFont="1" applyAlignment="1">
      <alignment horizontal="right" vertical="center"/>
    </xf>
    <xf numFmtId="49" fontId="53" fillId="0" borderId="0" xfId="0" applyNumberFormat="1" applyFont="1" applyAlignment="1">
      <alignment horizontal="center" vertical="center"/>
    </xf>
    <xf numFmtId="0" fontId="53" fillId="0" borderId="0" xfId="0" applyFont="1" applyBorder="1" applyAlignment="1">
      <alignment horizontal="center" vertical="center" wrapText="1"/>
    </xf>
    <xf numFmtId="0" fontId="53" fillId="0" borderId="0" xfId="0" applyFont="1" applyAlignment="1">
      <alignment horizontal="left" vertical="center"/>
    </xf>
    <xf numFmtId="0" fontId="56" fillId="0" borderId="0" xfId="0" applyFont="1" applyAlignment="1">
      <alignment horizontal="left" vertical="center"/>
    </xf>
    <xf numFmtId="0" fontId="56" fillId="0" borderId="0" xfId="0" applyFont="1" applyAlignment="1">
      <alignment vertical="center"/>
    </xf>
    <xf numFmtId="0" fontId="56" fillId="0" borderId="0" xfId="0" applyFont="1">
      <alignment vertical="center"/>
    </xf>
    <xf numFmtId="0" fontId="53" fillId="0" borderId="0" xfId="0" applyFont="1" applyAlignment="1">
      <alignment horizontal="distributed" vertical="center"/>
    </xf>
    <xf numFmtId="0" fontId="56" fillId="0" borderId="0" xfId="0" applyFont="1" applyAlignment="1">
      <alignment horizontal="distributed" vertical="center"/>
    </xf>
    <xf numFmtId="0" fontId="56" fillId="0" borderId="0" xfId="0" applyFont="1" applyAlignment="1">
      <alignment horizontal="center" vertical="center"/>
    </xf>
    <xf numFmtId="0" fontId="58" fillId="0" borderId="0" xfId="0" applyFont="1" applyAlignment="1">
      <alignment vertical="center"/>
    </xf>
    <xf numFmtId="0" fontId="59" fillId="0" borderId="0" xfId="0" applyFont="1" applyAlignment="1">
      <alignment horizontal="center" vertical="center"/>
    </xf>
    <xf numFmtId="0" fontId="59" fillId="0" borderId="0" xfId="0" applyFont="1">
      <alignment vertical="center"/>
    </xf>
    <xf numFmtId="0" fontId="59" fillId="0" borderId="21" xfId="0" applyFont="1" applyBorder="1" applyAlignment="1">
      <alignment horizontal="center" vertical="top"/>
    </xf>
    <xf numFmtId="0" fontId="59" fillId="0" borderId="22" xfId="0" applyFont="1" applyBorder="1" applyAlignment="1">
      <alignment horizontal="left" vertical="center" shrinkToFit="1"/>
    </xf>
    <xf numFmtId="0" fontId="59" fillId="0" borderId="0" xfId="0" applyFont="1" applyBorder="1">
      <alignment vertical="center"/>
    </xf>
    <xf numFmtId="0" fontId="59" fillId="0" borderId="23" xfId="0" applyFont="1" applyBorder="1" applyAlignment="1">
      <alignment horizontal="left" vertical="center" shrinkToFit="1"/>
    </xf>
    <xf numFmtId="38" fontId="59" fillId="0" borderId="34" xfId="2" applyFont="1" applyBorder="1" applyAlignment="1">
      <alignment vertical="center" shrinkToFit="1"/>
    </xf>
    <xf numFmtId="38" fontId="59" fillId="0" borderId="1" xfId="2" applyFont="1" applyBorder="1">
      <alignment vertical="center"/>
    </xf>
    <xf numFmtId="38" fontId="59" fillId="0" borderId="1" xfId="2" applyFont="1" applyBorder="1" applyAlignment="1">
      <alignment horizontal="left" vertical="center" shrinkToFit="1"/>
    </xf>
    <xf numFmtId="38" fontId="59" fillId="0" borderId="0" xfId="2" applyFont="1">
      <alignment vertical="center"/>
    </xf>
    <xf numFmtId="0" fontId="58" fillId="0" borderId="0" xfId="0" applyFont="1" applyAlignment="1">
      <alignment horizontal="left" vertical="center"/>
    </xf>
    <xf numFmtId="0" fontId="59" fillId="0" borderId="26" xfId="0" applyFont="1" applyBorder="1" applyAlignment="1">
      <alignment horizontal="left" vertical="center" wrapText="1"/>
    </xf>
    <xf numFmtId="0" fontId="59" fillId="0" borderId="5" xfId="0" applyFont="1" applyFill="1" applyBorder="1" applyAlignment="1">
      <alignment horizontal="center" vertical="center"/>
    </xf>
    <xf numFmtId="0" fontId="59" fillId="0" borderId="20" xfId="0" applyFont="1" applyBorder="1" applyAlignment="1">
      <alignment horizontal="center" vertical="center"/>
    </xf>
    <xf numFmtId="0" fontId="59" fillId="0" borderId="5" xfId="0" applyFont="1" applyBorder="1" applyAlignment="1">
      <alignment vertical="center"/>
    </xf>
    <xf numFmtId="0" fontId="59" fillId="0" borderId="9" xfId="0" applyFont="1" applyBorder="1" applyAlignment="1">
      <alignment vertical="center"/>
    </xf>
    <xf numFmtId="0" fontId="59" fillId="0" borderId="26" xfId="0" applyFont="1" applyBorder="1" applyAlignment="1">
      <alignment horizontal="left" vertical="center" shrinkToFit="1"/>
    </xf>
    <xf numFmtId="0" fontId="59" fillId="0" borderId="57" xfId="0" applyFont="1" applyBorder="1" applyAlignment="1">
      <alignment horizontal="center" vertical="center"/>
    </xf>
    <xf numFmtId="0" fontId="59" fillId="0" borderId="0" xfId="0" applyFont="1" applyAlignment="1">
      <alignment horizontal="center"/>
    </xf>
    <xf numFmtId="0" fontId="59" fillId="0" borderId="0" xfId="0" applyFont="1" applyAlignment="1"/>
    <xf numFmtId="0" fontId="59" fillId="0" borderId="0" xfId="0" applyFont="1" applyAlignment="1">
      <alignment horizontal="right"/>
    </xf>
    <xf numFmtId="0" fontId="59" fillId="0" borderId="21" xfId="0" applyFont="1" applyBorder="1" applyAlignment="1">
      <alignment vertical="center"/>
    </xf>
    <xf numFmtId="0" fontId="59" fillId="0" borderId="30" xfId="0" applyFont="1" applyBorder="1" applyAlignment="1">
      <alignment vertical="center"/>
    </xf>
    <xf numFmtId="0" fontId="56" fillId="0" borderId="30" xfId="0" applyFont="1" applyBorder="1" applyAlignment="1">
      <alignment vertical="center"/>
    </xf>
    <xf numFmtId="0" fontId="62" fillId="0" borderId="30" xfId="0" applyFont="1" applyBorder="1" applyAlignment="1">
      <alignment horizontal="left"/>
    </xf>
    <xf numFmtId="0" fontId="56" fillId="0" borderId="35" xfId="0" applyFont="1" applyBorder="1" applyAlignment="1">
      <alignment vertical="center"/>
    </xf>
    <xf numFmtId="41" fontId="56" fillId="0" borderId="21" xfId="2" applyNumberFormat="1" applyFont="1" applyBorder="1" applyAlignment="1">
      <alignment vertical="center"/>
    </xf>
    <xf numFmtId="41" fontId="56" fillId="0" borderId="30" xfId="2" applyNumberFormat="1" applyFont="1" applyBorder="1" applyAlignment="1">
      <alignment vertical="center"/>
    </xf>
    <xf numFmtId="0" fontId="56" fillId="0" borderId="0" xfId="0" applyFont="1" applyBorder="1" applyAlignment="1">
      <alignment vertical="center"/>
    </xf>
    <xf numFmtId="0" fontId="56" fillId="0" borderId="37" xfId="0" applyFont="1" applyBorder="1" applyAlignment="1">
      <alignment horizontal="center" vertical="center"/>
    </xf>
    <xf numFmtId="0" fontId="56" fillId="0" borderId="38" xfId="0" applyFont="1" applyBorder="1" applyAlignment="1">
      <alignment vertical="center"/>
    </xf>
    <xf numFmtId="0" fontId="56" fillId="0" borderId="36" xfId="0" applyFont="1" applyBorder="1" applyAlignment="1">
      <alignment horizontal="center" vertical="center"/>
    </xf>
    <xf numFmtId="0" fontId="56" fillId="0" borderId="34" xfId="0" applyFont="1" applyBorder="1" applyAlignment="1">
      <alignment vertical="center"/>
    </xf>
    <xf numFmtId="0" fontId="56" fillId="0" borderId="1" xfId="0" applyFont="1" applyBorder="1" applyAlignment="1">
      <alignment vertical="center"/>
    </xf>
    <xf numFmtId="0" fontId="59" fillId="0" borderId="0" xfId="0" applyFont="1" applyAlignment="1">
      <alignment vertical="center"/>
    </xf>
    <xf numFmtId="0" fontId="59" fillId="0" borderId="0" xfId="0" applyFont="1" applyBorder="1" applyAlignment="1">
      <alignment horizontal="center" vertical="top"/>
    </xf>
    <xf numFmtId="0" fontId="59" fillId="0" borderId="0" xfId="0" applyFont="1" applyBorder="1" applyAlignment="1">
      <alignment horizontal="right" vertical="center"/>
    </xf>
    <xf numFmtId="0" fontId="30" fillId="0" borderId="16"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10" xfId="0" applyFont="1" applyBorder="1" applyAlignment="1">
      <alignment horizontal="center" vertical="center" shrinkToFit="1"/>
    </xf>
    <xf numFmtId="0" fontId="33" fillId="0" borderId="54" xfId="0" applyFont="1" applyBorder="1" applyAlignment="1">
      <alignment horizontal="center" vertical="center" shrinkToFit="1"/>
    </xf>
    <xf numFmtId="0" fontId="33" fillId="2" borderId="41" xfId="0" applyFont="1" applyFill="1" applyBorder="1" applyAlignment="1">
      <alignment horizontal="center" vertical="center" shrinkToFit="1"/>
    </xf>
    <xf numFmtId="0" fontId="59" fillId="0" borderId="35" xfId="0" applyFont="1" applyBorder="1" applyAlignment="1">
      <alignment horizontal="center" vertical="center"/>
    </xf>
    <xf numFmtId="0" fontId="18" fillId="0" borderId="39" xfId="0" applyFont="1" applyBorder="1" applyAlignment="1">
      <alignment horizontal="center" vertical="center"/>
    </xf>
    <xf numFmtId="0" fontId="17" fillId="0" borderId="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0" xfId="0" applyFont="1" applyBorder="1" applyAlignment="1">
      <alignment horizontal="center" vertical="center" shrinkToFit="1"/>
    </xf>
    <xf numFmtId="0" fontId="18" fillId="0" borderId="0" xfId="0" applyFont="1" applyAlignment="1">
      <alignment vertical="center"/>
    </xf>
    <xf numFmtId="0" fontId="30" fillId="0" borderId="10"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5" xfId="0" applyFont="1" applyBorder="1" applyAlignment="1">
      <alignment horizontal="center" vertical="center" shrinkToFit="1"/>
    </xf>
    <xf numFmtId="0" fontId="31" fillId="0" borderId="0" xfId="0" applyFont="1" applyAlignment="1">
      <alignment vertical="center"/>
    </xf>
    <xf numFmtId="0" fontId="41" fillId="0" borderId="16"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10" xfId="0" applyFont="1" applyBorder="1" applyAlignment="1">
      <alignment horizontal="center" vertical="center" shrinkToFit="1"/>
    </xf>
    <xf numFmtId="0" fontId="18" fillId="0" borderId="40" xfId="0" applyFont="1" applyBorder="1" applyAlignment="1">
      <alignment horizontal="center" vertical="center"/>
    </xf>
    <xf numFmtId="0" fontId="17" fillId="0" borderId="43" xfId="0" applyFont="1" applyBorder="1" applyAlignment="1">
      <alignment horizontal="center" vertical="center" shrinkToFit="1"/>
    </xf>
    <xf numFmtId="0" fontId="35" fillId="0" borderId="39" xfId="0" applyFont="1" applyBorder="1" applyAlignment="1">
      <alignment horizontal="center" vertical="center"/>
    </xf>
    <xf numFmtId="0" fontId="35" fillId="0" borderId="40" xfId="0" applyFont="1" applyBorder="1" applyAlignment="1">
      <alignment horizontal="center" vertical="center"/>
    </xf>
    <xf numFmtId="0" fontId="59" fillId="7" borderId="24" xfId="0" applyFont="1" applyFill="1" applyBorder="1" applyAlignment="1">
      <alignment horizontal="left" vertical="center" wrapText="1"/>
    </xf>
    <xf numFmtId="0" fontId="59" fillId="7" borderId="16" xfId="0" applyFont="1" applyFill="1" applyBorder="1" applyAlignment="1">
      <alignment horizontal="center" vertical="center"/>
    </xf>
    <xf numFmtId="0" fontId="59" fillId="7" borderId="25" xfId="0" applyFont="1" applyFill="1" applyBorder="1" applyAlignment="1">
      <alignment horizontal="center" vertical="center"/>
    </xf>
    <xf numFmtId="0" fontId="59" fillId="7" borderId="16" xfId="0" applyFont="1" applyFill="1" applyBorder="1" applyAlignment="1">
      <alignment vertical="center"/>
    </xf>
    <xf numFmtId="0" fontId="59" fillId="7" borderId="17" xfId="0" applyFont="1" applyFill="1" applyBorder="1" applyAlignment="1">
      <alignment vertical="center"/>
    </xf>
    <xf numFmtId="0" fontId="59" fillId="7" borderId="17" xfId="0" applyFont="1" applyFill="1" applyBorder="1" applyAlignment="1">
      <alignment vertical="center" shrinkToFit="1"/>
    </xf>
    <xf numFmtId="0" fontId="59" fillId="7" borderId="26" xfId="0" applyFont="1" applyFill="1" applyBorder="1" applyAlignment="1">
      <alignment horizontal="left" vertical="center" wrapText="1"/>
    </xf>
    <xf numFmtId="0" fontId="59" fillId="7" borderId="5" xfId="0" applyFont="1" applyFill="1" applyBorder="1" applyAlignment="1">
      <alignment horizontal="center" vertical="center"/>
    </xf>
    <xf numFmtId="0" fontId="59" fillId="7" borderId="20" xfId="0" applyFont="1" applyFill="1" applyBorder="1" applyAlignment="1">
      <alignment horizontal="center" vertical="center"/>
    </xf>
    <xf numFmtId="0" fontId="59" fillId="7" borderId="5" xfId="0" applyFont="1" applyFill="1" applyBorder="1" applyAlignment="1">
      <alignment vertical="center"/>
    </xf>
    <xf numFmtId="0" fontId="59" fillId="7" borderId="9" xfId="0" applyFont="1" applyFill="1" applyBorder="1" applyAlignment="1">
      <alignment vertical="center"/>
    </xf>
    <xf numFmtId="0" fontId="59" fillId="7" borderId="38" xfId="0" applyFont="1" applyFill="1" applyBorder="1" applyAlignment="1">
      <alignment vertical="center" shrinkToFit="1"/>
    </xf>
    <xf numFmtId="0" fontId="59" fillId="7" borderId="3" xfId="0" applyFont="1" applyFill="1" applyBorder="1">
      <alignment vertical="center"/>
    </xf>
    <xf numFmtId="0" fontId="59" fillId="7" borderId="9" xfId="0" applyFont="1" applyFill="1" applyBorder="1" applyAlignment="1">
      <alignment vertical="center" shrinkToFit="1"/>
    </xf>
    <xf numFmtId="0" fontId="59" fillId="7" borderId="27" xfId="0" applyFont="1" applyFill="1" applyBorder="1" applyAlignment="1">
      <alignment horizontal="left" vertical="center" shrinkToFit="1"/>
    </xf>
    <xf numFmtId="0" fontId="59" fillId="7" borderId="1" xfId="0" applyFont="1" applyFill="1" applyBorder="1" applyAlignment="1">
      <alignment horizontal="center" vertical="center"/>
    </xf>
    <xf numFmtId="0" fontId="59" fillId="7" borderId="57" xfId="0" applyFont="1" applyFill="1" applyBorder="1" applyAlignment="1">
      <alignment horizontal="center" vertical="center"/>
    </xf>
    <xf numFmtId="0" fontId="59" fillId="7" borderId="1" xfId="0" applyFont="1" applyFill="1" applyBorder="1" applyAlignment="1">
      <alignment vertical="center"/>
    </xf>
    <xf numFmtId="0" fontId="59" fillId="7" borderId="1" xfId="0" applyFont="1" applyFill="1" applyBorder="1" applyAlignment="1">
      <alignment vertical="center" shrinkToFit="1"/>
    </xf>
    <xf numFmtId="0" fontId="25" fillId="3" borderId="89" xfId="0" applyFont="1" applyFill="1" applyBorder="1" applyAlignment="1">
      <alignment horizontal="center" vertical="center" shrinkToFit="1"/>
    </xf>
    <xf numFmtId="0" fontId="17" fillId="0" borderId="5"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43" xfId="0" applyFont="1" applyBorder="1" applyAlignment="1">
      <alignment horizontal="center" vertical="center" shrinkToFit="1"/>
    </xf>
    <xf numFmtId="0" fontId="2" fillId="0" borderId="0" xfId="5" applyAlignment="1">
      <alignment vertical="center" shrinkToFit="1"/>
    </xf>
    <xf numFmtId="0" fontId="65" fillId="0" borderId="0" xfId="5" applyFont="1" applyAlignment="1">
      <alignment vertical="center" shrinkToFit="1"/>
    </xf>
    <xf numFmtId="0" fontId="17" fillId="0" borderId="7" xfId="0" applyFont="1" applyBorder="1" applyAlignment="1">
      <alignment horizontal="center" vertical="center" shrinkToFit="1"/>
    </xf>
    <xf numFmtId="0" fontId="2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 fillId="0" borderId="0" xfId="5">
      <alignment vertical="center"/>
    </xf>
    <xf numFmtId="0" fontId="65" fillId="0" borderId="0" xfId="5" applyFont="1">
      <alignment vertical="center"/>
    </xf>
    <xf numFmtId="0" fontId="18" fillId="0" borderId="0" xfId="0"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17" fillId="0" borderId="16" xfId="0" applyFont="1" applyBorder="1" applyAlignment="1">
      <alignment vertical="center" shrinkToFit="1"/>
    </xf>
    <xf numFmtId="0" fontId="30" fillId="0" borderId="0" xfId="0" applyNumberFormat="1" applyFont="1" applyFill="1" applyBorder="1" applyAlignment="1">
      <alignment horizontal="center" vertical="center" shrinkToFit="1"/>
    </xf>
    <xf numFmtId="0" fontId="18" fillId="0" borderId="0" xfId="0" applyFont="1" applyProtection="1">
      <alignment vertical="center"/>
      <protection locked="0"/>
    </xf>
    <xf numFmtId="0" fontId="17" fillId="0" borderId="41"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17" fillId="0" borderId="43" xfId="0" applyFont="1" applyBorder="1" applyAlignment="1" applyProtection="1">
      <alignment horizontal="center" vertical="center" shrinkToFit="1"/>
    </xf>
    <xf numFmtId="0" fontId="17" fillId="0" borderId="34" xfId="0" applyFont="1" applyBorder="1" applyAlignment="1" applyProtection="1">
      <alignment horizontal="center" vertical="center" shrinkToFit="1"/>
    </xf>
    <xf numFmtId="0" fontId="17" fillId="0" borderId="16"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17" fillId="0" borderId="10" xfId="0" applyFont="1" applyBorder="1" applyAlignment="1" applyProtection="1">
      <alignment horizontal="center" vertical="center" shrinkToFit="1"/>
    </xf>
    <xf numFmtId="0" fontId="17" fillId="0" borderId="43" xfId="0" applyFont="1" applyBorder="1" applyAlignment="1">
      <alignment horizontal="center" vertical="center" shrinkToFit="1"/>
    </xf>
    <xf numFmtId="0" fontId="17" fillId="9" borderId="5" xfId="0" applyNumberFormat="1" applyFont="1" applyFill="1" applyBorder="1" applyAlignment="1">
      <alignment horizontal="center" vertical="center" shrinkToFit="1"/>
    </xf>
    <xf numFmtId="0" fontId="17" fillId="9" borderId="10" xfId="0" applyNumberFormat="1" applyFont="1" applyFill="1" applyBorder="1" applyAlignment="1">
      <alignment horizontal="center" vertical="center" shrinkToFit="1"/>
    </xf>
    <xf numFmtId="0" fontId="17" fillId="9" borderId="16" xfId="0" applyNumberFormat="1" applyFont="1" applyFill="1" applyBorder="1" applyAlignment="1">
      <alignment horizontal="center" vertical="center" shrinkToFit="1"/>
    </xf>
    <xf numFmtId="0" fontId="17" fillId="9" borderId="43" xfId="0" applyNumberFormat="1" applyFont="1" applyFill="1" applyBorder="1" applyAlignment="1">
      <alignment horizontal="center" vertical="center" shrinkToFit="1"/>
    </xf>
    <xf numFmtId="0" fontId="30" fillId="9" borderId="16" xfId="0" applyNumberFormat="1" applyFont="1" applyFill="1" applyBorder="1" applyAlignment="1">
      <alignment horizontal="center" vertical="center" shrinkToFit="1"/>
    </xf>
    <xf numFmtId="0" fontId="30" fillId="9" borderId="5" xfId="0" applyNumberFormat="1" applyFont="1" applyFill="1" applyBorder="1" applyAlignment="1">
      <alignment horizontal="center" vertical="center" shrinkToFit="1"/>
    </xf>
    <xf numFmtId="0" fontId="30" fillId="9" borderId="10" xfId="0" applyNumberFormat="1" applyFont="1" applyFill="1" applyBorder="1" applyAlignment="1">
      <alignment horizontal="center" vertical="center" shrinkToFit="1"/>
    </xf>
    <xf numFmtId="0" fontId="41" fillId="9" borderId="16" xfId="0" applyNumberFormat="1" applyFont="1" applyFill="1" applyBorder="1" applyAlignment="1">
      <alignment horizontal="center" vertical="center" shrinkToFit="1"/>
    </xf>
    <xf numFmtId="0" fontId="41" fillId="9" borderId="5" xfId="0" applyNumberFormat="1" applyFont="1" applyFill="1" applyBorder="1" applyAlignment="1">
      <alignment horizontal="center" vertical="center" shrinkToFit="1"/>
    </xf>
    <xf numFmtId="0" fontId="41" fillId="9" borderId="10" xfId="0" applyNumberFormat="1" applyFont="1" applyFill="1" applyBorder="1" applyAlignment="1">
      <alignment horizontal="center" vertical="center" shrinkToFit="1"/>
    </xf>
    <xf numFmtId="0" fontId="17" fillId="10" borderId="16" xfId="0" applyNumberFormat="1" applyFont="1" applyFill="1" applyBorder="1" applyAlignment="1" applyProtection="1">
      <alignment horizontal="center" vertical="center" shrinkToFit="1"/>
      <protection locked="0"/>
    </xf>
    <xf numFmtId="0" fontId="17" fillId="10" borderId="5" xfId="0" applyNumberFormat="1" applyFont="1" applyFill="1" applyBorder="1" applyAlignment="1">
      <alignment horizontal="center" vertical="center" shrinkToFit="1"/>
    </xf>
    <xf numFmtId="0" fontId="17" fillId="10" borderId="10" xfId="0" applyNumberFormat="1" applyFont="1" applyFill="1" applyBorder="1" applyAlignment="1">
      <alignment horizontal="center" vertical="center" shrinkToFit="1"/>
    </xf>
    <xf numFmtId="0" fontId="17" fillId="10" borderId="16" xfId="0" applyNumberFormat="1" applyFont="1" applyFill="1" applyBorder="1" applyAlignment="1">
      <alignment horizontal="center" vertical="center" shrinkToFit="1"/>
    </xf>
    <xf numFmtId="0" fontId="17" fillId="10" borderId="43" xfId="0" applyNumberFormat="1" applyFont="1" applyFill="1" applyBorder="1" applyAlignment="1">
      <alignment horizontal="center" vertical="center" shrinkToFit="1"/>
    </xf>
    <xf numFmtId="0" fontId="30" fillId="0" borderId="10"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16" xfId="0" applyFont="1" applyBorder="1" applyAlignment="1">
      <alignment horizontal="center" vertical="center" shrinkToFit="1"/>
    </xf>
    <xf numFmtId="0" fontId="30" fillId="9" borderId="43" xfId="0" applyNumberFormat="1" applyFont="1" applyFill="1" applyBorder="1" applyAlignment="1">
      <alignment horizontal="center" vertical="center" shrinkToFit="1"/>
    </xf>
    <xf numFmtId="0" fontId="30" fillId="0" borderId="43" xfId="0" applyFont="1" applyBorder="1" applyAlignment="1">
      <alignment horizontal="center" vertical="center" shrinkToFit="1"/>
    </xf>
    <xf numFmtId="0" fontId="34" fillId="3" borderId="19" xfId="0" applyFont="1" applyFill="1" applyBorder="1" applyAlignment="1">
      <alignment horizontal="center" vertical="center" shrinkToFit="1"/>
    </xf>
    <xf numFmtId="0" fontId="34" fillId="3" borderId="89" xfId="0" applyFont="1" applyFill="1" applyBorder="1" applyAlignment="1">
      <alignment horizontal="center" vertical="center" shrinkToFit="1"/>
    </xf>
    <xf numFmtId="0" fontId="15" fillId="0" borderId="0" xfId="0" applyFont="1" applyBorder="1" applyAlignment="1">
      <alignment horizontal="center" vertical="center" shrinkToFit="1"/>
    </xf>
    <xf numFmtId="0" fontId="40" fillId="3" borderId="89" xfId="0" applyFont="1" applyFill="1" applyBorder="1" applyAlignment="1">
      <alignment horizontal="center" vertical="center" shrinkToFit="1"/>
    </xf>
    <xf numFmtId="0" fontId="15" fillId="0" borderId="22"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shrinkToFit="1"/>
    </xf>
    <xf numFmtId="0" fontId="25" fillId="3" borderId="19" xfId="0" applyFont="1" applyFill="1" applyBorder="1" applyAlignment="1">
      <alignment horizontal="center" vertical="center" shrinkToFit="1"/>
    </xf>
    <xf numFmtId="0" fontId="23" fillId="0" borderId="0" xfId="0" applyFont="1" applyAlignment="1">
      <alignment horizontal="center" vertical="center"/>
    </xf>
    <xf numFmtId="0" fontId="71" fillId="0" borderId="50" xfId="0" applyFont="1" applyFill="1" applyBorder="1" applyAlignment="1">
      <alignment horizontal="right"/>
    </xf>
    <xf numFmtId="0" fontId="71" fillId="0" borderId="70" xfId="0" applyFont="1" applyFill="1" applyBorder="1" applyAlignment="1">
      <alignment horizontal="center"/>
    </xf>
    <xf numFmtId="0" fontId="71" fillId="0" borderId="92" xfId="0" applyFont="1" applyFill="1" applyBorder="1" applyAlignment="1">
      <alignment horizontal="right"/>
    </xf>
    <xf numFmtId="0" fontId="71" fillId="0" borderId="93" xfId="0" applyFont="1" applyFill="1" applyBorder="1" applyAlignment="1">
      <alignment horizontal="center"/>
    </xf>
    <xf numFmtId="0" fontId="71" fillId="0" borderId="92" xfId="0" applyFont="1" applyFill="1" applyBorder="1" applyAlignment="1"/>
    <xf numFmtId="0" fontId="71" fillId="0" borderId="94" xfId="0" applyFont="1" applyFill="1" applyBorder="1" applyAlignment="1"/>
    <xf numFmtId="0" fontId="71" fillId="0" borderId="29" xfId="0" applyFont="1" applyFill="1" applyBorder="1" applyAlignment="1">
      <alignment horizontal="center"/>
    </xf>
    <xf numFmtId="0" fontId="71" fillId="0" borderId="50" xfId="0" applyFont="1" applyFill="1" applyBorder="1" applyAlignment="1"/>
    <xf numFmtId="0" fontId="18" fillId="0" borderId="0" xfId="0" applyFont="1" applyAlignment="1">
      <alignment vertical="center"/>
    </xf>
    <xf numFmtId="0" fontId="31" fillId="0" borderId="0" xfId="0" applyFont="1" applyAlignment="1">
      <alignment vertical="center"/>
    </xf>
    <xf numFmtId="0" fontId="35" fillId="0" borderId="0" xfId="0" applyFont="1" applyAlignment="1">
      <alignment vertical="center"/>
    </xf>
    <xf numFmtId="0" fontId="0" fillId="0" borderId="0" xfId="0" applyFill="1">
      <alignment vertical="center"/>
    </xf>
    <xf numFmtId="0" fontId="18" fillId="0" borderId="0" xfId="0" applyFont="1" applyAlignment="1">
      <alignment vertical="center"/>
    </xf>
    <xf numFmtId="0" fontId="56" fillId="0" borderId="0" xfId="0" applyFont="1" applyAlignment="1">
      <alignment horizontal="right" vertical="center"/>
    </xf>
    <xf numFmtId="38" fontId="56" fillId="0" borderId="0" xfId="2" applyFont="1">
      <alignment vertical="center"/>
    </xf>
    <xf numFmtId="0" fontId="18" fillId="0" borderId="0" xfId="0" applyFont="1" applyAlignment="1">
      <alignment horizontal="right" vertical="top" wrapText="1"/>
    </xf>
    <xf numFmtId="0" fontId="18" fillId="0" borderId="0" xfId="0" applyFont="1" applyAlignment="1">
      <alignment horizontal="right" vertical="top"/>
    </xf>
    <xf numFmtId="0" fontId="18" fillId="0" borderId="0" xfId="0" applyFont="1" applyAlignment="1">
      <alignment horizontal="right" vertical="center"/>
    </xf>
    <xf numFmtId="0" fontId="18" fillId="0" borderId="0" xfId="0" applyFont="1" applyAlignment="1">
      <alignment vertical="top"/>
    </xf>
    <xf numFmtId="49" fontId="71" fillId="0" borderId="50" xfId="0" applyNumberFormat="1" applyFont="1" applyFill="1" applyBorder="1" applyAlignment="1">
      <alignment horizontal="right"/>
    </xf>
    <xf numFmtId="49" fontId="71" fillId="0" borderId="92" xfId="0" applyNumberFormat="1" applyFont="1" applyFill="1" applyBorder="1" applyAlignment="1">
      <alignment horizontal="right"/>
    </xf>
    <xf numFmtId="0" fontId="75" fillId="0" borderId="0" xfId="0" applyFont="1" applyFill="1">
      <alignment vertical="center"/>
    </xf>
    <xf numFmtId="0" fontId="76" fillId="0" borderId="0" xfId="0" applyFont="1" applyFill="1">
      <alignment vertical="center"/>
    </xf>
    <xf numFmtId="0" fontId="65" fillId="0" borderId="0" xfId="0" applyFont="1">
      <alignment vertical="center"/>
    </xf>
    <xf numFmtId="0" fontId="77" fillId="0" borderId="0" xfId="0" applyFont="1">
      <alignment vertical="center"/>
    </xf>
    <xf numFmtId="0" fontId="78" fillId="0" borderId="0" xfId="0" applyFont="1">
      <alignment vertical="center"/>
    </xf>
    <xf numFmtId="0" fontId="79" fillId="0" borderId="0" xfId="5" applyFont="1">
      <alignment vertical="center"/>
    </xf>
    <xf numFmtId="0" fontId="78" fillId="0" borderId="0" xfId="5" applyFont="1">
      <alignment vertical="center"/>
    </xf>
    <xf numFmtId="0" fontId="1" fillId="0" borderId="0" xfId="5" applyFont="1" applyAlignment="1">
      <alignment vertical="center" shrinkToFit="1"/>
    </xf>
    <xf numFmtId="0" fontId="77" fillId="0" borderId="0" xfId="5" applyFont="1" applyAlignment="1">
      <alignment vertical="center" shrinkToFit="1"/>
    </xf>
    <xf numFmtId="0" fontId="78" fillId="0" borderId="0" xfId="5" applyFont="1" applyAlignment="1">
      <alignment vertical="center" shrinkToFit="1"/>
    </xf>
    <xf numFmtId="0" fontId="80" fillId="0" borderId="0" xfId="5" applyFont="1" applyAlignment="1">
      <alignment vertical="center" shrinkToFit="1"/>
    </xf>
    <xf numFmtId="0" fontId="2" fillId="0" borderId="1" xfId="5" applyBorder="1" applyAlignment="1">
      <alignment vertical="center" shrinkToFit="1"/>
    </xf>
    <xf numFmtId="0" fontId="59" fillId="7" borderId="9" xfId="0" applyFont="1" applyFill="1" applyBorder="1" applyAlignment="1">
      <alignment horizontal="center" vertical="center" shrinkToFit="1"/>
    </xf>
    <xf numFmtId="0" fontId="59" fillId="7" borderId="42" xfId="0" applyFont="1" applyFill="1" applyBorder="1" applyAlignment="1">
      <alignment horizontal="center" vertical="center" shrinkToFit="1"/>
    </xf>
    <xf numFmtId="0" fontId="59" fillId="7" borderId="11" xfId="0" applyFont="1" applyFill="1" applyBorder="1" applyAlignment="1">
      <alignment horizontal="center" vertical="center" shrinkToFit="1"/>
    </xf>
    <xf numFmtId="0" fontId="59" fillId="7" borderId="40" xfId="0" applyFont="1" applyFill="1" applyBorder="1" applyAlignment="1">
      <alignment horizontal="center" vertical="center" shrinkToFit="1"/>
    </xf>
    <xf numFmtId="0" fontId="63" fillId="0" borderId="78" xfId="0" applyFont="1" applyBorder="1" applyAlignment="1">
      <alignment horizontal="center" vertical="center" shrinkToFit="1"/>
    </xf>
    <xf numFmtId="0" fontId="63" fillId="0" borderId="11" xfId="0" applyFont="1" applyBorder="1" applyAlignment="1">
      <alignment horizontal="center" vertical="center" shrinkToFit="1"/>
    </xf>
    <xf numFmtId="0" fontId="63" fillId="0" borderId="28" xfId="0" applyFont="1" applyBorder="1" applyAlignment="1">
      <alignment horizontal="center" vertical="center" shrinkToFit="1"/>
    </xf>
    <xf numFmtId="0" fontId="59" fillId="0" borderId="32"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32" xfId="0" applyFont="1" applyBorder="1" applyAlignment="1">
      <alignment horizontal="center" vertical="center"/>
    </xf>
    <xf numFmtId="0" fontId="59" fillId="0" borderId="0" xfId="0" applyFont="1" applyBorder="1" applyAlignment="1">
      <alignment horizontal="center" vertical="center"/>
    </xf>
    <xf numFmtId="0" fontId="59" fillId="0" borderId="43" xfId="0" applyFont="1" applyBorder="1" applyAlignment="1">
      <alignment horizontal="center" vertical="center"/>
    </xf>
    <xf numFmtId="0" fontId="59" fillId="0" borderId="38" xfId="0" applyFont="1" applyBorder="1" applyAlignment="1">
      <alignment horizontal="center" vertical="center"/>
    </xf>
    <xf numFmtId="41" fontId="56" fillId="0" borderId="32" xfId="2" applyNumberFormat="1" applyFont="1" applyBorder="1" applyAlignment="1">
      <alignment horizontal="center" vertical="center"/>
    </xf>
    <xf numFmtId="41" fontId="56" fillId="0" borderId="0" xfId="2" applyNumberFormat="1" applyFont="1" applyBorder="1" applyAlignment="1">
      <alignment horizontal="center" vertical="center"/>
    </xf>
    <xf numFmtId="41" fontId="56" fillId="0" borderId="43" xfId="2" applyNumberFormat="1" applyFont="1" applyBorder="1" applyAlignment="1">
      <alignment horizontal="center" vertical="center"/>
    </xf>
    <xf numFmtId="41" fontId="56" fillId="0" borderId="38" xfId="2" applyNumberFormat="1" applyFont="1" applyBorder="1" applyAlignment="1">
      <alignment horizontal="center" vertical="center"/>
    </xf>
    <xf numFmtId="41" fontId="56" fillId="0" borderId="21" xfId="2" applyNumberFormat="1" applyFont="1" applyBorder="1" applyAlignment="1">
      <alignment horizontal="center" vertical="center"/>
    </xf>
    <xf numFmtId="41" fontId="56" fillId="0" borderId="30" xfId="2" applyNumberFormat="1" applyFont="1" applyBorder="1" applyAlignment="1">
      <alignment horizontal="center" vertical="center"/>
    </xf>
    <xf numFmtId="41" fontId="56" fillId="0" borderId="34" xfId="2" applyNumberFormat="1" applyFont="1" applyBorder="1" applyAlignment="1">
      <alignment horizontal="center" vertical="center"/>
    </xf>
    <xf numFmtId="41" fontId="56" fillId="0" borderId="1" xfId="2" applyNumberFormat="1" applyFont="1" applyBorder="1" applyAlignment="1">
      <alignment horizontal="center" vertical="center"/>
    </xf>
    <xf numFmtId="0" fontId="59" fillId="0" borderId="9" xfId="0" applyFont="1" applyBorder="1" applyAlignment="1">
      <alignment horizontal="center" vertical="center" shrinkToFit="1"/>
    </xf>
    <xf numFmtId="0" fontId="59" fillId="0" borderId="42" xfId="0" applyFont="1" applyBorder="1" applyAlignment="1">
      <alignment horizontal="center" vertical="center" shrinkToFit="1"/>
    </xf>
    <xf numFmtId="0" fontId="58" fillId="0" borderId="45" xfId="0" applyFont="1" applyBorder="1" applyAlignment="1">
      <alignment horizontal="center" vertical="top" shrinkToFit="1"/>
    </xf>
    <xf numFmtId="0" fontId="58" fillId="0" borderId="38" xfId="0" applyFont="1" applyBorder="1" applyAlignment="1">
      <alignment horizontal="center" vertical="top" shrinkToFit="1"/>
    </xf>
    <xf numFmtId="0" fontId="58" fillId="0" borderId="36" xfId="0" applyFont="1" applyBorder="1" applyAlignment="1">
      <alignment horizontal="center" vertical="top" shrinkToFit="1"/>
    </xf>
    <xf numFmtId="0" fontId="59" fillId="0" borderId="55" xfId="0" applyFont="1" applyBorder="1" applyAlignment="1">
      <alignment horizontal="center" vertical="center"/>
    </xf>
    <xf numFmtId="0" fontId="59" fillId="0" borderId="30" xfId="0" applyFont="1" applyBorder="1" applyAlignment="1">
      <alignment horizontal="center" vertical="center"/>
    </xf>
    <xf numFmtId="0" fontId="59" fillId="0" borderId="35" xfId="0" applyFont="1" applyBorder="1" applyAlignment="1">
      <alignment horizontal="center" vertical="center"/>
    </xf>
    <xf numFmtId="0" fontId="58" fillId="0" borderId="3" xfId="0" applyFont="1" applyBorder="1" applyAlignment="1">
      <alignment horizontal="center" vertical="top" shrinkToFit="1"/>
    </xf>
    <xf numFmtId="0" fontId="58" fillId="0" borderId="0" xfId="0" applyFont="1" applyBorder="1" applyAlignment="1">
      <alignment horizontal="center" vertical="top" shrinkToFit="1"/>
    </xf>
    <xf numFmtId="0" fontId="58" fillId="0" borderId="37" xfId="0" applyFont="1" applyBorder="1" applyAlignment="1">
      <alignment horizontal="center" vertical="top" shrinkToFit="1"/>
    </xf>
    <xf numFmtId="0" fontId="59" fillId="0" borderId="79" xfId="0" applyFont="1" applyBorder="1" applyAlignment="1">
      <alignment horizontal="center" vertical="center"/>
    </xf>
    <xf numFmtId="0" fontId="59" fillId="0" borderId="17" xfId="0" applyFont="1" applyBorder="1" applyAlignment="1">
      <alignment horizontal="center" vertical="center"/>
    </xf>
    <xf numFmtId="0" fontId="59" fillId="0" borderId="25" xfId="0" applyFont="1" applyBorder="1" applyAlignment="1">
      <alignment horizontal="center" vertical="center"/>
    </xf>
    <xf numFmtId="0" fontId="59" fillId="0" borderId="16" xfId="0" applyFont="1" applyBorder="1" applyAlignment="1">
      <alignment horizontal="center" vertical="center"/>
    </xf>
    <xf numFmtId="0" fontId="59" fillId="0" borderId="39" xfId="0" applyFont="1" applyBorder="1" applyAlignment="1">
      <alignment horizontal="center" vertical="center"/>
    </xf>
    <xf numFmtId="41" fontId="56" fillId="0" borderId="10" xfId="2" applyNumberFormat="1" applyFont="1" applyBorder="1" applyAlignment="1">
      <alignment horizontal="center" vertical="center"/>
    </xf>
    <xf numFmtId="41" fontId="56" fillId="0" borderId="11" xfId="2" applyNumberFormat="1" applyFont="1" applyBorder="1" applyAlignment="1">
      <alignment horizontal="center" vertical="center"/>
    </xf>
    <xf numFmtId="0" fontId="59" fillId="0" borderId="31" xfId="0" applyFont="1" applyBorder="1" applyAlignment="1">
      <alignment horizontal="center" vertical="center"/>
    </xf>
    <xf numFmtId="0" fontId="59" fillId="0" borderId="33" xfId="0" applyFont="1" applyBorder="1" applyAlignment="1">
      <alignment horizontal="center" vertical="center"/>
    </xf>
    <xf numFmtId="0" fontId="59" fillId="0" borderId="53" xfId="0" applyFont="1" applyBorder="1" applyAlignment="1">
      <alignment horizontal="center" vertical="center"/>
    </xf>
    <xf numFmtId="0" fontId="59" fillId="0" borderId="37" xfId="0" applyFont="1" applyBorder="1" applyAlignment="1">
      <alignment horizontal="center" vertical="center"/>
    </xf>
    <xf numFmtId="0" fontId="59" fillId="0" borderId="36" xfId="0" applyFont="1" applyBorder="1" applyAlignment="1">
      <alignment horizontal="center" vertical="center"/>
    </xf>
    <xf numFmtId="0" fontId="54" fillId="0" borderId="5" xfId="0" applyFont="1" applyBorder="1" applyAlignment="1">
      <alignment horizontal="center" vertical="center"/>
    </xf>
    <xf numFmtId="0" fontId="54" fillId="0" borderId="20" xfId="0" applyFont="1" applyBorder="1" applyAlignment="1">
      <alignment horizontal="center" vertical="center"/>
    </xf>
    <xf numFmtId="0" fontId="59" fillId="0" borderId="24" xfId="0" applyFont="1" applyBorder="1" applyAlignment="1">
      <alignment horizontal="center" vertical="center"/>
    </xf>
    <xf numFmtId="0" fontId="59" fillId="0" borderId="26" xfId="0" applyFont="1" applyBorder="1" applyAlignment="1">
      <alignment horizontal="center" vertical="center"/>
    </xf>
    <xf numFmtId="0" fontId="53" fillId="0" borderId="41" xfId="0" applyFont="1" applyBorder="1" applyAlignment="1">
      <alignment horizontal="center" vertic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9" fillId="0" borderId="6" xfId="0" applyFont="1" applyBorder="1" applyAlignment="1">
      <alignment horizontal="center" vertical="center"/>
    </xf>
    <xf numFmtId="0" fontId="59" fillId="0" borderId="4" xfId="0" applyFont="1" applyBorder="1" applyAlignment="1">
      <alignment horizontal="center" vertical="center"/>
    </xf>
    <xf numFmtId="0" fontId="60" fillId="0" borderId="41" xfId="0" applyFont="1" applyBorder="1" applyAlignment="1">
      <alignment horizontal="center" vertical="center" shrinkToFit="1"/>
    </xf>
    <xf numFmtId="0" fontId="60" fillId="0" borderId="46" xfId="0" applyFont="1" applyBorder="1" applyAlignment="1">
      <alignment horizontal="center" vertical="center" shrinkToFit="1"/>
    </xf>
    <xf numFmtId="0" fontId="60" fillId="0" borderId="48" xfId="0" applyFont="1" applyBorder="1" applyAlignment="1">
      <alignment horizontal="center" vertical="center" shrinkToFit="1"/>
    </xf>
    <xf numFmtId="0" fontId="60" fillId="0" borderId="43" xfId="0" applyFont="1" applyBorder="1" applyAlignment="1">
      <alignment horizontal="center" vertical="center" shrinkToFit="1"/>
    </xf>
    <xf numFmtId="0" fontId="60" fillId="0" borderId="38" xfId="0" applyFont="1" applyBorder="1" applyAlignment="1">
      <alignment horizontal="center" vertical="center" shrinkToFit="1"/>
    </xf>
    <xf numFmtId="0" fontId="60" fillId="0" borderId="49" xfId="0" applyFont="1" applyBorder="1" applyAlignment="1">
      <alignment horizontal="center" vertical="center" shrinkToFit="1"/>
    </xf>
    <xf numFmtId="0" fontId="55" fillId="0" borderId="0" xfId="0" applyFont="1" applyBorder="1" applyAlignment="1">
      <alignment horizontal="distributed" vertical="center"/>
    </xf>
    <xf numFmtId="0" fontId="57" fillId="3" borderId="0" xfId="3" applyFont="1" applyFill="1" applyBorder="1" applyAlignment="1">
      <alignment horizontal="center" vertical="center" shrinkToFit="1"/>
    </xf>
    <xf numFmtId="0" fontId="56" fillId="0" borderId="0" xfId="0" applyFont="1" applyAlignment="1">
      <alignment horizontal="distributed" vertical="center"/>
    </xf>
    <xf numFmtId="0" fontId="56" fillId="0" borderId="23" xfId="0" applyFont="1" applyBorder="1" applyAlignment="1">
      <alignment horizontal="right" vertical="center"/>
    </xf>
    <xf numFmtId="0" fontId="60" fillId="0" borderId="36" xfId="0" applyFont="1" applyBorder="1" applyAlignment="1">
      <alignment horizontal="center" vertical="center" shrinkToFit="1"/>
    </xf>
    <xf numFmtId="0" fontId="53" fillId="0" borderId="0" xfId="0" applyFont="1" applyAlignment="1">
      <alignment horizontal="distributed" vertical="center"/>
    </xf>
    <xf numFmtId="0" fontId="53" fillId="6" borderId="79" xfId="0" applyFont="1" applyFill="1" applyBorder="1" applyAlignment="1">
      <alignment horizontal="center" vertical="center" shrinkToFit="1"/>
    </xf>
    <xf numFmtId="0" fontId="53" fillId="6" borderId="17" xfId="0" applyFont="1" applyFill="1" applyBorder="1" applyAlignment="1">
      <alignment horizontal="center" vertical="center" shrinkToFit="1"/>
    </xf>
    <xf numFmtId="0" fontId="53" fillId="6" borderId="39" xfId="0" applyFont="1" applyFill="1" applyBorder="1" applyAlignment="1">
      <alignment horizontal="center" vertical="center" shrinkToFit="1"/>
    </xf>
    <xf numFmtId="0" fontId="74" fillId="0" borderId="55" xfId="0" applyFont="1" applyBorder="1" applyAlignment="1">
      <alignment horizontal="center" vertical="center"/>
    </xf>
    <xf numFmtId="0" fontId="74" fillId="0" borderId="30" xfId="0" applyFont="1" applyBorder="1" applyAlignment="1">
      <alignment horizontal="center" vertical="center"/>
    </xf>
    <xf numFmtId="0" fontId="74" fillId="0" borderId="31" xfId="0" applyFont="1" applyBorder="1" applyAlignment="1">
      <alignment horizontal="center" vertical="center"/>
    </xf>
    <xf numFmtId="0" fontId="74" fillId="0" borderId="58" xfId="0" applyFont="1" applyBorder="1" applyAlignment="1">
      <alignment horizontal="center" vertical="center"/>
    </xf>
    <xf numFmtId="0" fontId="74" fillId="0" borderId="1" xfId="0" applyFont="1" applyBorder="1" applyAlignment="1">
      <alignment horizontal="center" vertical="center"/>
    </xf>
    <xf numFmtId="0" fontId="74" fillId="0" borderId="53" xfId="0" applyFont="1" applyBorder="1" applyAlignment="1">
      <alignment horizontal="center" vertical="center"/>
    </xf>
    <xf numFmtId="0" fontId="59" fillId="0" borderId="5" xfId="0" applyFont="1" applyBorder="1" applyAlignment="1">
      <alignment horizontal="left" vertical="center"/>
    </xf>
    <xf numFmtId="0" fontId="59" fillId="0" borderId="9" xfId="0" applyFont="1" applyBorder="1" applyAlignment="1">
      <alignment horizontal="left" vertical="center"/>
    </xf>
    <xf numFmtId="0" fontId="59" fillId="0" borderId="5" xfId="0" applyFont="1" applyBorder="1" applyAlignment="1">
      <alignment horizontal="left" vertical="center" shrinkToFit="1"/>
    </xf>
    <xf numFmtId="0" fontId="59" fillId="0" borderId="9" xfId="0" applyFont="1" applyBorder="1" applyAlignment="1">
      <alignment horizontal="left" vertical="center" shrinkToFit="1"/>
    </xf>
    <xf numFmtId="0" fontId="56" fillId="0" borderId="0" xfId="0" applyFont="1" applyAlignment="1">
      <alignment horizontal="center" vertical="center"/>
    </xf>
    <xf numFmtId="0" fontId="56" fillId="0" borderId="0" xfId="0" applyFont="1" applyAlignment="1">
      <alignment horizontal="left" vertical="center"/>
    </xf>
    <xf numFmtId="0" fontId="59" fillId="0" borderId="50" xfId="0" applyFont="1" applyBorder="1" applyAlignment="1">
      <alignment horizontal="center" vertical="center"/>
    </xf>
    <xf numFmtId="0" fontId="59" fillId="0" borderId="51" xfId="0" applyFont="1" applyBorder="1" applyAlignment="1">
      <alignment horizontal="center" vertical="center"/>
    </xf>
    <xf numFmtId="0" fontId="59" fillId="0" borderId="52" xfId="0" applyFont="1" applyBorder="1" applyAlignment="1">
      <alignment horizontal="center" vertical="center"/>
    </xf>
    <xf numFmtId="0" fontId="59" fillId="0" borderId="30" xfId="0" applyFont="1" applyBorder="1" applyAlignment="1">
      <alignment horizontal="left" vertical="center"/>
    </xf>
    <xf numFmtId="0" fontId="59" fillId="0" borderId="31" xfId="0" applyFont="1" applyBorder="1" applyAlignment="1">
      <alignment horizontal="left" vertical="center"/>
    </xf>
    <xf numFmtId="0" fontId="56" fillId="0" borderId="32" xfId="0" applyFont="1" applyBorder="1" applyAlignment="1">
      <alignment horizontal="left" vertical="center"/>
    </xf>
    <xf numFmtId="0" fontId="56" fillId="0" borderId="0" xfId="0" applyFont="1" applyBorder="1" applyAlignment="1">
      <alignment horizontal="left" vertical="center"/>
    </xf>
    <xf numFmtId="0" fontId="56" fillId="0" borderId="33" xfId="0" applyFont="1" applyBorder="1" applyAlignment="1">
      <alignment horizontal="left" vertical="center"/>
    </xf>
    <xf numFmtId="0" fontId="59" fillId="0" borderId="23" xfId="0" applyFont="1" applyBorder="1" applyAlignment="1">
      <alignment horizontal="center" vertical="center" shrinkToFit="1"/>
    </xf>
    <xf numFmtId="38" fontId="61" fillId="0" borderId="61" xfId="2" applyFont="1" applyBorder="1" applyAlignment="1" applyProtection="1">
      <alignment horizontal="center" vertical="center" shrinkToFit="1"/>
    </xf>
    <xf numFmtId="38" fontId="59" fillId="0" borderId="61" xfId="2" applyFont="1" applyBorder="1" applyAlignment="1">
      <alignment horizontal="center" vertical="center" shrinkToFit="1"/>
    </xf>
    <xf numFmtId="38" fontId="59" fillId="0" borderId="81" xfId="2" applyFont="1" applyBorder="1" applyAlignment="1">
      <alignment horizontal="center" vertical="center" shrinkToFit="1"/>
    </xf>
    <xf numFmtId="0" fontId="59" fillId="0" borderId="44" xfId="0" applyFont="1" applyBorder="1" applyAlignment="1">
      <alignment horizontal="center" vertical="center" shrinkToFit="1"/>
    </xf>
    <xf numFmtId="0" fontId="59" fillId="7" borderId="17" xfId="0" applyFont="1" applyFill="1" applyBorder="1" applyAlignment="1">
      <alignment horizontal="center" vertical="center" shrinkToFit="1"/>
    </xf>
    <xf numFmtId="0" fontId="59" fillId="7" borderId="39" xfId="0" applyFont="1" applyFill="1" applyBorder="1" applyAlignment="1">
      <alignment horizontal="center" vertical="center" shrinkToFit="1"/>
    </xf>
    <xf numFmtId="0" fontId="56" fillId="0" borderId="0" xfId="0" applyFont="1" applyAlignment="1">
      <alignment horizontal="left" vertical="top" wrapText="1"/>
    </xf>
    <xf numFmtId="0" fontId="74" fillId="0" borderId="0" xfId="0" applyFont="1" applyAlignment="1">
      <alignment horizontal="left" vertical="center"/>
    </xf>
    <xf numFmtId="0" fontId="56" fillId="0" borderId="0" xfId="0" applyFont="1" applyAlignment="1">
      <alignment horizontal="left" vertical="center" wrapText="1"/>
    </xf>
    <xf numFmtId="0" fontId="15" fillId="0" borderId="64" xfId="0" applyFont="1" applyBorder="1" applyAlignment="1">
      <alignment horizontal="left" vertical="center" shrinkToFit="1"/>
    </xf>
    <xf numFmtId="0" fontId="15" fillId="0" borderId="90" xfId="0" applyFont="1" applyBorder="1" applyAlignment="1">
      <alignment horizontal="left" vertical="center" shrinkToFit="1"/>
    </xf>
    <xf numFmtId="0" fontId="15" fillId="0" borderId="87" xfId="0" applyFont="1" applyBorder="1" applyAlignment="1">
      <alignment horizontal="center" vertical="center" shrinkToFit="1"/>
    </xf>
    <xf numFmtId="0" fontId="15" fillId="0" borderId="88" xfId="0" applyFont="1" applyBorder="1" applyAlignment="1">
      <alignment horizontal="center" vertical="center" shrinkToFit="1"/>
    </xf>
    <xf numFmtId="0" fontId="15" fillId="0" borderId="91"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23"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8" fillId="0" borderId="29" xfId="0" applyFont="1" applyBorder="1" applyAlignment="1">
      <alignment horizontal="center" vertical="center"/>
    </xf>
    <xf numFmtId="0" fontId="18" fillId="0" borderId="79" xfId="0" applyFont="1" applyBorder="1" applyAlignment="1">
      <alignment horizontal="center" vertical="center"/>
    </xf>
    <xf numFmtId="0" fontId="18" fillId="0" borderId="2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55" xfId="0" applyFont="1" applyBorder="1" applyAlignment="1">
      <alignment horizontal="center" vertical="center"/>
    </xf>
    <xf numFmtId="0" fontId="18" fillId="0" borderId="35" xfId="0" applyFont="1" applyBorder="1" applyAlignment="1">
      <alignment horizontal="center" vertical="center"/>
    </xf>
    <xf numFmtId="0" fontId="18" fillId="0" borderId="58" xfId="0" applyFont="1" applyBorder="1" applyAlignment="1">
      <alignment horizontal="center" vertical="center"/>
    </xf>
    <xf numFmtId="0" fontId="18" fillId="0" borderId="57" xfId="0" applyFont="1" applyBorder="1" applyAlignment="1">
      <alignment horizontal="center" vertical="center"/>
    </xf>
    <xf numFmtId="0" fontId="18" fillId="2" borderId="50" xfId="4" applyFont="1" applyFill="1" applyBorder="1" applyAlignment="1">
      <alignment horizontal="center" vertical="center" wrapText="1"/>
    </xf>
    <xf numFmtId="0" fontId="18" fillId="2" borderId="51" xfId="4" applyFont="1" applyFill="1" applyBorder="1" applyAlignment="1">
      <alignment horizontal="center" vertical="center" wrapText="1"/>
    </xf>
    <xf numFmtId="0" fontId="18" fillId="2" borderId="52" xfId="4" applyFont="1" applyFill="1" applyBorder="1" applyAlignment="1">
      <alignment horizontal="center" vertical="center" wrapText="1"/>
    </xf>
    <xf numFmtId="0" fontId="18" fillId="0" borderId="70" xfId="0" applyFont="1" applyBorder="1" applyAlignment="1">
      <alignment horizontal="center" vertical="center" shrinkToFit="1"/>
    </xf>
    <xf numFmtId="0" fontId="18" fillId="0" borderId="71" xfId="0" applyFont="1" applyBorder="1" applyAlignment="1">
      <alignment horizontal="center" vertical="center" shrinkToFit="1"/>
    </xf>
    <xf numFmtId="0" fontId="18" fillId="0" borderId="73"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43"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15" fillId="0" borderId="1" xfId="0" applyFont="1" applyBorder="1" applyAlignment="1">
      <alignment horizontal="left" vertical="center"/>
    </xf>
    <xf numFmtId="0" fontId="15" fillId="0" borderId="53" xfId="0" applyFont="1" applyBorder="1" applyAlignment="1">
      <alignment horizontal="left" vertical="center"/>
    </xf>
    <xf numFmtId="0" fontId="18" fillId="0" borderId="45" xfId="0" applyFont="1" applyBorder="1" applyAlignment="1">
      <alignment horizontal="center" vertical="center"/>
    </xf>
    <xf numFmtId="0" fontId="18" fillId="0" borderId="36" xfId="0" applyFont="1" applyBorder="1" applyAlignment="1">
      <alignment horizontal="center" vertical="center"/>
    </xf>
    <xf numFmtId="0" fontId="15" fillId="0" borderId="72" xfId="0" applyFont="1" applyBorder="1" applyAlignment="1">
      <alignment horizontal="center" vertical="center" shrinkToFit="1"/>
    </xf>
    <xf numFmtId="0" fontId="18" fillId="2" borderId="6" xfId="4" applyFont="1" applyFill="1" applyBorder="1" applyAlignment="1">
      <alignment horizontal="center" vertical="center"/>
    </xf>
    <xf numFmtId="0" fontId="18" fillId="2" borderId="7" xfId="4" applyFont="1" applyFill="1" applyBorder="1" applyAlignment="1">
      <alignment horizontal="center" vertical="center"/>
    </xf>
    <xf numFmtId="0" fontId="18" fillId="0" borderId="49" xfId="0" applyFont="1" applyBorder="1" applyAlignment="1">
      <alignment horizontal="center" vertical="center" shrinkToFit="1"/>
    </xf>
    <xf numFmtId="0" fontId="18" fillId="0" borderId="63" xfId="0" applyFont="1" applyBorder="1" applyAlignment="1">
      <alignment horizontal="center" vertical="center" shrinkToFit="1"/>
    </xf>
    <xf numFmtId="0" fontId="18" fillId="0" borderId="64" xfId="0" applyFont="1" applyBorder="1" applyAlignment="1">
      <alignment horizontal="center" vertical="center" shrinkToFit="1"/>
    </xf>
    <xf numFmtId="0" fontId="18" fillId="0" borderId="65" xfId="0" applyFont="1" applyBorder="1" applyAlignment="1">
      <alignment horizontal="center" vertical="center" shrinkToFit="1"/>
    </xf>
    <xf numFmtId="0" fontId="18" fillId="2" borderId="26" xfId="4" applyFont="1" applyFill="1" applyBorder="1" applyAlignment="1">
      <alignment horizontal="center" vertical="center"/>
    </xf>
    <xf numFmtId="0" fontId="18" fillId="2" borderId="4" xfId="4" applyFont="1" applyFill="1" applyBorder="1" applyAlignment="1">
      <alignment horizontal="center" vertical="center"/>
    </xf>
    <xf numFmtId="0" fontId="18" fillId="2" borderId="27" xfId="4" applyFont="1" applyFill="1" applyBorder="1" applyAlignment="1">
      <alignment horizontal="center" vertical="center"/>
    </xf>
    <xf numFmtId="0" fontId="18" fillId="2" borderId="8" xfId="4" applyFont="1" applyFill="1" applyBorder="1" applyAlignment="1">
      <alignment horizontal="center" vertical="center"/>
    </xf>
    <xf numFmtId="0" fontId="15" fillId="0" borderId="23" xfId="0" applyFont="1" applyBorder="1" applyAlignment="1">
      <alignment horizontal="center" vertical="center" shrinkToFit="1"/>
    </xf>
    <xf numFmtId="0" fontId="18" fillId="0" borderId="24" xfId="0" applyFont="1" applyBorder="1" applyAlignment="1">
      <alignment horizontal="center" vertical="center"/>
    </xf>
    <xf numFmtId="0" fontId="18" fillId="0" borderId="6" xfId="0" applyFont="1" applyBorder="1" applyAlignment="1">
      <alignment horizontal="center" vertical="center"/>
    </xf>
    <xf numFmtId="0" fontId="20" fillId="0" borderId="23" xfId="1" applyFont="1" applyBorder="1" applyAlignment="1" applyProtection="1">
      <alignment horizontal="center" vertical="center" shrinkToFit="1"/>
    </xf>
    <xf numFmtId="0" fontId="15" fillId="0" borderId="44" xfId="0" applyFont="1" applyBorder="1" applyAlignment="1">
      <alignment horizontal="center" vertical="center" shrinkToFit="1"/>
    </xf>
    <xf numFmtId="0" fontId="16" fillId="0" borderId="5" xfId="0" applyFont="1" applyBorder="1" applyAlignment="1">
      <alignment horizontal="center" vertical="center"/>
    </xf>
    <xf numFmtId="0" fontId="16" fillId="0" borderId="20" xfId="0" applyFont="1" applyBorder="1" applyAlignment="1">
      <alignment horizontal="center" vertical="center"/>
    </xf>
    <xf numFmtId="0" fontId="18" fillId="6" borderId="24" xfId="4" applyFont="1" applyFill="1" applyBorder="1" applyAlignment="1">
      <alignment horizontal="center" vertical="center"/>
    </xf>
    <xf numFmtId="0" fontId="18" fillId="6" borderId="6" xfId="4" applyFont="1" applyFill="1" applyBorder="1" applyAlignment="1">
      <alignment horizontal="center" vertical="center"/>
    </xf>
    <xf numFmtId="0" fontId="18" fillId="6" borderId="26" xfId="4" applyFont="1" applyFill="1" applyBorder="1" applyAlignment="1">
      <alignment horizontal="center" vertical="center"/>
    </xf>
    <xf numFmtId="0" fontId="18" fillId="6" borderId="4" xfId="4" applyFont="1" applyFill="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7" fillId="0" borderId="43" xfId="0" applyFont="1" applyBorder="1" applyAlignment="1">
      <alignment horizontal="center" vertical="center"/>
    </xf>
    <xf numFmtId="0" fontId="17" fillId="0" borderId="38" xfId="0" applyFont="1" applyBorder="1" applyAlignment="1">
      <alignment horizontal="center" vertical="center"/>
    </xf>
    <xf numFmtId="0" fontId="17" fillId="0" borderId="36" xfId="0" applyFont="1" applyBorder="1" applyAlignment="1">
      <alignment horizontal="center" vertical="center"/>
    </xf>
    <xf numFmtId="0" fontId="18" fillId="0" borderId="56"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41" xfId="0" applyFont="1" applyBorder="1" applyAlignment="1">
      <alignment horizontal="center" vertical="center"/>
    </xf>
    <xf numFmtId="0" fontId="18" fillId="0" borderId="46" xfId="0" applyFont="1" applyBorder="1" applyAlignment="1">
      <alignment horizontal="center" vertical="center"/>
    </xf>
    <xf numFmtId="0" fontId="18" fillId="0" borderId="48"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44" xfId="0" applyFont="1" applyBorder="1" applyAlignment="1">
      <alignment horizontal="center" vertical="center"/>
    </xf>
    <xf numFmtId="0" fontId="17" fillId="0" borderId="0" xfId="0" applyFont="1" applyAlignment="1">
      <alignment horizontal="center" vertical="center"/>
    </xf>
    <xf numFmtId="0" fontId="18" fillId="0" borderId="12" xfId="0" applyFont="1" applyBorder="1" applyAlignment="1">
      <alignment horizontal="center" vertical="center"/>
    </xf>
    <xf numFmtId="0" fontId="18" fillId="0" borderId="74" xfId="0" applyFont="1" applyBorder="1" applyAlignment="1">
      <alignment horizontal="center" vertical="center"/>
    </xf>
    <xf numFmtId="0" fontId="19" fillId="0" borderId="18" xfId="4" applyFont="1" applyFill="1" applyBorder="1" applyAlignment="1">
      <alignment horizontal="center" vertical="center" shrinkToFit="1"/>
    </xf>
    <xf numFmtId="0" fontId="19" fillId="0" borderId="74" xfId="4" applyFont="1" applyFill="1" applyBorder="1" applyAlignment="1">
      <alignment horizontal="center" vertical="center" shrinkToFit="1"/>
    </xf>
    <xf numFmtId="0" fontId="19" fillId="0" borderId="75" xfId="4" applyFont="1" applyFill="1" applyBorder="1" applyAlignment="1">
      <alignment horizontal="center" vertical="center" shrinkToFit="1"/>
    </xf>
    <xf numFmtId="0" fontId="18" fillId="0" borderId="43" xfId="0" applyFont="1" applyBorder="1" applyAlignment="1">
      <alignment horizontal="center" vertical="center"/>
    </xf>
    <xf numFmtId="0" fontId="18" fillId="0" borderId="38" xfId="0" applyFont="1" applyBorder="1" applyAlignment="1">
      <alignment horizontal="center" vertical="center"/>
    </xf>
    <xf numFmtId="0" fontId="18" fillId="0" borderId="49" xfId="0" applyFont="1" applyBorder="1" applyAlignment="1">
      <alignment horizontal="center" vertical="center"/>
    </xf>
    <xf numFmtId="0" fontId="14" fillId="0" borderId="79"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39" xfId="0" applyFont="1" applyBorder="1" applyAlignment="1">
      <alignment horizontal="center" vertical="center" shrinkToFit="1"/>
    </xf>
    <xf numFmtId="0" fontId="22" fillId="0" borderId="26" xfId="0" applyFont="1" applyBorder="1" applyAlignment="1">
      <alignment horizontal="center" vertical="center"/>
    </xf>
    <xf numFmtId="0" fontId="22" fillId="0" borderId="4" xfId="0" applyFont="1" applyBorder="1" applyAlignment="1">
      <alignment horizontal="center" vertical="center"/>
    </xf>
    <xf numFmtId="0" fontId="22" fillId="0" borderId="13" xfId="0" applyFont="1" applyBorder="1" applyAlignment="1">
      <alignment horizontal="center" vertical="center"/>
    </xf>
    <xf numFmtId="0" fontId="22" fillId="0" borderId="27" xfId="0" applyFont="1" applyBorder="1" applyAlignment="1">
      <alignment horizontal="center" vertical="center"/>
    </xf>
    <xf numFmtId="0" fontId="22" fillId="0" borderId="8" xfId="0" applyFont="1" applyBorder="1" applyAlignment="1">
      <alignment horizontal="center" vertical="center"/>
    </xf>
    <xf numFmtId="0" fontId="22" fillId="0" borderId="14" xfId="0" applyFont="1" applyBorder="1" applyAlignment="1">
      <alignment horizontal="center" vertical="center"/>
    </xf>
    <xf numFmtId="0" fontId="18" fillId="0" borderId="3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53" xfId="0" applyFont="1" applyBorder="1" applyAlignment="1">
      <alignment horizontal="center" vertical="center" shrinkToFit="1"/>
    </xf>
    <xf numFmtId="0" fontId="18" fillId="6" borderId="54"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58" xfId="0" applyFont="1" applyFill="1" applyBorder="1" applyAlignment="1">
      <alignment horizontal="center" vertical="center"/>
    </xf>
    <xf numFmtId="0" fontId="18" fillId="0" borderId="66" xfId="0" applyFont="1" applyBorder="1" applyAlignment="1">
      <alignment horizontal="center" vertical="center" textRotation="255"/>
    </xf>
    <xf numFmtId="0" fontId="18" fillId="0" borderId="85" xfId="0" applyFont="1" applyBorder="1" applyAlignment="1">
      <alignment horizontal="center" vertical="center" textRotation="255"/>
    </xf>
    <xf numFmtId="0" fontId="18" fillId="0" borderId="86" xfId="0" applyFont="1" applyBorder="1" applyAlignment="1">
      <alignment horizontal="center" vertical="center" textRotation="255"/>
    </xf>
    <xf numFmtId="0" fontId="15" fillId="0" borderId="23" xfId="0" applyFont="1" applyBorder="1" applyAlignment="1">
      <alignment horizontal="left" vertical="center" shrinkToFit="1"/>
    </xf>
    <xf numFmtId="0" fontId="18" fillId="0" borderId="0" xfId="0" applyFont="1" applyAlignment="1">
      <alignment horizontal="left" vertical="top" wrapText="1"/>
    </xf>
    <xf numFmtId="0" fontId="23" fillId="0" borderId="0" xfId="0" applyFont="1" applyAlignment="1">
      <alignment horizontal="left" vertical="center"/>
    </xf>
    <xf numFmtId="0" fontId="18" fillId="0" borderId="39" xfId="0" applyFont="1" applyBorder="1" applyAlignment="1">
      <alignment horizontal="center" vertical="center"/>
    </xf>
    <xf numFmtId="0" fontId="15" fillId="0" borderId="66" xfId="0" applyFont="1" applyBorder="1" applyAlignment="1">
      <alignment horizontal="center" vertical="center"/>
    </xf>
    <xf numFmtId="0" fontId="18" fillId="0" borderId="57" xfId="0" applyFont="1" applyBorder="1" applyAlignment="1">
      <alignment horizontal="center" vertical="center" shrinkToFit="1"/>
    </xf>
    <xf numFmtId="0" fontId="15" fillId="0" borderId="61" xfId="0" applyFont="1" applyBorder="1" applyAlignment="1">
      <alignment horizontal="left" vertical="center" shrinkToFit="1"/>
    </xf>
    <xf numFmtId="0" fontId="15" fillId="0" borderId="81" xfId="0" applyFont="1" applyBorder="1" applyAlignment="1">
      <alignment horizontal="left" vertical="center" shrinkToFit="1"/>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39"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20" xfId="0" applyFont="1" applyFill="1" applyBorder="1" applyAlignment="1">
      <alignment horizontal="center" vertical="center" shrinkToFit="1"/>
    </xf>
    <xf numFmtId="0" fontId="17" fillId="0" borderId="4" xfId="0" applyFont="1" applyBorder="1" applyAlignment="1" applyProtection="1">
      <alignment horizontal="center" vertical="center" shrinkToFit="1"/>
    </xf>
    <xf numFmtId="0" fontId="18" fillId="0" borderId="80" xfId="0" applyFont="1" applyBorder="1" applyAlignment="1">
      <alignment horizontal="center" vertical="center" textRotation="255" shrinkToFit="1"/>
    </xf>
    <xf numFmtId="0" fontId="18" fillId="0" borderId="51" xfId="0" applyFont="1" applyBorder="1" applyAlignment="1">
      <alignment horizontal="center" vertical="center" textRotation="255" shrinkToFit="1"/>
    </xf>
    <xf numFmtId="0" fontId="18" fillId="0" borderId="52" xfId="0" applyFont="1" applyBorder="1" applyAlignment="1">
      <alignment horizontal="center" vertical="center" textRotation="255" shrinkToFit="1"/>
    </xf>
    <xf numFmtId="0" fontId="25" fillId="0" borderId="16"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17" fillId="0" borderId="21" xfId="0" applyFont="1" applyBorder="1" applyAlignment="1" applyProtection="1">
      <alignment horizontal="center" vertical="center" shrinkToFit="1"/>
    </xf>
    <xf numFmtId="0" fontId="17" fillId="0" borderId="35" xfId="0" applyFont="1" applyBorder="1" applyAlignment="1" applyProtection="1">
      <alignment horizontal="center" vertical="center" shrinkToFit="1"/>
    </xf>
    <xf numFmtId="0" fontId="25" fillId="0" borderId="8" xfId="0" applyFont="1" applyFill="1" applyBorder="1" applyAlignment="1">
      <alignment horizontal="center" vertical="center" shrinkToFit="1"/>
    </xf>
    <xf numFmtId="0" fontId="17" fillId="0" borderId="34" xfId="0" applyFont="1" applyBorder="1" applyAlignment="1" applyProtection="1">
      <alignment horizontal="center" vertical="center" shrinkToFit="1"/>
    </xf>
    <xf numFmtId="0" fontId="17" fillId="0" borderId="57" xfId="0" applyFont="1" applyBorder="1" applyAlignment="1" applyProtection="1">
      <alignment horizontal="center" vertical="center" shrinkToFit="1"/>
    </xf>
    <xf numFmtId="0" fontId="26" fillId="2" borderId="18" xfId="0" applyFont="1" applyFill="1" applyBorder="1" applyAlignment="1">
      <alignment horizontal="center" vertical="center" wrapText="1" shrinkToFit="1"/>
    </xf>
    <xf numFmtId="0" fontId="26" fillId="2" borderId="76" xfId="0" applyFont="1" applyFill="1" applyBorder="1" applyAlignment="1">
      <alignment horizontal="center" vertical="center" wrapText="1" shrinkToFit="1"/>
    </xf>
    <xf numFmtId="0" fontId="24" fillId="8" borderId="77" xfId="0" applyFont="1" applyFill="1" applyBorder="1" applyAlignment="1">
      <alignment horizontal="center" vertical="center" wrapText="1"/>
    </xf>
    <xf numFmtId="0" fontId="21" fillId="0" borderId="5" xfId="0" applyFont="1" applyBorder="1" applyAlignment="1">
      <alignment horizontal="center" vertical="center" shrinkToFit="1"/>
    </xf>
    <xf numFmtId="0" fontId="21" fillId="0" borderId="20" xfId="0" applyFont="1" applyBorder="1" applyAlignment="1">
      <alignment horizontal="center" vertical="center" shrinkToFit="1"/>
    </xf>
    <xf numFmtId="0" fontId="17" fillId="0" borderId="12"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15" xfId="0" applyFont="1" applyBorder="1" applyAlignment="1">
      <alignment horizontal="center" vertical="center"/>
    </xf>
    <xf numFmtId="0" fontId="17" fillId="0" borderId="77" xfId="0" applyFont="1" applyBorder="1" applyAlignment="1">
      <alignment horizontal="center" vertical="center"/>
    </xf>
    <xf numFmtId="0" fontId="22" fillId="0" borderId="0" xfId="0" applyFont="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vertical="center"/>
    </xf>
    <xf numFmtId="0" fontId="18" fillId="0" borderId="78" xfId="0" applyFont="1" applyBorder="1" applyAlignment="1">
      <alignment horizontal="center" vertical="center"/>
    </xf>
    <xf numFmtId="0" fontId="15" fillId="0" borderId="11" xfId="0" applyFont="1" applyBorder="1">
      <alignment vertical="center"/>
    </xf>
    <xf numFmtId="0" fontId="15" fillId="0" borderId="28" xfId="0" applyFont="1" applyBorder="1">
      <alignment vertical="center"/>
    </xf>
    <xf numFmtId="0" fontId="25" fillId="0" borderId="8" xfId="0" applyFont="1" applyBorder="1" applyAlignment="1">
      <alignment horizontal="center" vertical="center" shrinkToFit="1"/>
    </xf>
    <xf numFmtId="0" fontId="17" fillId="0" borderId="16" xfId="0" applyFont="1" applyBorder="1" applyAlignment="1" applyProtection="1">
      <alignment horizontal="center" vertical="center" shrinkToFit="1"/>
    </xf>
    <xf numFmtId="0" fontId="17" fillId="0" borderId="25" xfId="0" applyFont="1" applyBorder="1" applyAlignment="1" applyProtection="1">
      <alignment horizontal="center" vertical="center" shrinkToFit="1"/>
    </xf>
    <xf numFmtId="0" fontId="18" fillId="0" borderId="54" xfId="0" applyFont="1" applyFill="1" applyBorder="1" applyAlignment="1">
      <alignment horizontal="center" vertical="center" shrinkToFit="1"/>
    </xf>
    <xf numFmtId="0" fontId="18" fillId="0" borderId="46" xfId="0" applyFont="1" applyFill="1" applyBorder="1" applyAlignment="1">
      <alignment horizontal="center" vertical="center" shrinkToFit="1"/>
    </xf>
    <xf numFmtId="0" fontId="18" fillId="0" borderId="47"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58"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25" fillId="0" borderId="5" xfId="0" applyFont="1" applyBorder="1" applyAlignment="1">
      <alignment horizontal="center" vertical="center" shrinkToFit="1"/>
    </xf>
    <xf numFmtId="0" fontId="25" fillId="0" borderId="20" xfId="0" applyFont="1" applyBorder="1" applyAlignment="1">
      <alignment horizontal="center" vertical="center" shrinkToFit="1"/>
    </xf>
    <xf numFmtId="0" fontId="31" fillId="0" borderId="80" xfId="0" applyFont="1" applyBorder="1" applyAlignment="1">
      <alignment horizontal="center" vertical="center" textRotation="255" shrinkToFit="1"/>
    </xf>
    <xf numFmtId="0" fontId="31" fillId="0" borderId="51" xfId="0" applyFont="1" applyBorder="1" applyAlignment="1">
      <alignment horizontal="center" vertical="center" textRotation="255" shrinkToFit="1"/>
    </xf>
    <xf numFmtId="0" fontId="31" fillId="0" borderId="78" xfId="0" applyFont="1" applyBorder="1" applyAlignment="1">
      <alignment horizontal="center" vertical="center"/>
    </xf>
    <xf numFmtId="0" fontId="31" fillId="0" borderId="11" xfId="0" applyFont="1" applyBorder="1" applyAlignment="1">
      <alignment horizontal="center" vertical="center"/>
    </xf>
    <xf numFmtId="0" fontId="31" fillId="0" borderId="28" xfId="0" applyFont="1" applyBorder="1" applyAlignment="1">
      <alignment horizontal="center" vertical="center"/>
    </xf>
    <xf numFmtId="0" fontId="31" fillId="0" borderId="79" xfId="0" applyFont="1" applyBorder="1" applyAlignment="1">
      <alignment horizontal="center" vertical="center"/>
    </xf>
    <xf numFmtId="0" fontId="31" fillId="0" borderId="17" xfId="0" applyFont="1" applyBorder="1" applyAlignment="1">
      <alignment horizontal="center" vertical="center"/>
    </xf>
    <xf numFmtId="0" fontId="31" fillId="0" borderId="25" xfId="0" applyFont="1" applyBorder="1" applyAlignment="1">
      <alignment horizontal="center" vertical="center"/>
    </xf>
    <xf numFmtId="0" fontId="34" fillId="0" borderId="1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28" xfId="0" applyFont="1" applyFill="1" applyBorder="1" applyAlignment="1">
      <alignment horizontal="center" vertical="center" shrinkToFit="1"/>
    </xf>
    <xf numFmtId="0" fontId="30" fillId="0" borderId="10" xfId="0" applyFont="1" applyBorder="1" applyAlignment="1">
      <alignment horizontal="center" vertical="center" shrinkToFit="1"/>
    </xf>
    <xf numFmtId="0" fontId="30" fillId="0" borderId="28" xfId="0" applyFont="1" applyBorder="1" applyAlignment="1">
      <alignment horizontal="center" vertical="center" shrinkToFit="1"/>
    </xf>
    <xf numFmtId="0" fontId="31" fillId="0" borderId="54" xfId="0" applyFont="1" applyFill="1" applyBorder="1" applyAlignment="1">
      <alignment horizontal="center" vertical="center" shrinkToFit="1"/>
    </xf>
    <xf numFmtId="0" fontId="31" fillId="0" borderId="46" xfId="0" applyFont="1" applyFill="1" applyBorder="1" applyAlignment="1">
      <alignment horizontal="center" vertical="center" shrinkToFit="1"/>
    </xf>
    <xf numFmtId="0" fontId="31" fillId="0" borderId="47"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37" xfId="0" applyFont="1" applyFill="1" applyBorder="1" applyAlignment="1">
      <alignment horizontal="center" vertical="center" shrinkToFit="1"/>
    </xf>
    <xf numFmtId="0" fontId="31" fillId="0" borderId="58"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57" xfId="0" applyFont="1" applyFill="1" applyBorder="1" applyAlignment="1">
      <alignment horizontal="center" vertical="center" shrinkToFit="1"/>
    </xf>
    <xf numFmtId="0" fontId="31" fillId="0" borderId="52" xfId="0" applyFont="1" applyBorder="1" applyAlignment="1">
      <alignment horizontal="center" vertical="center" textRotation="255" shrinkToFit="1"/>
    </xf>
    <xf numFmtId="0" fontId="30" fillId="0" borderId="5" xfId="0" applyFont="1" applyBorder="1" applyAlignment="1">
      <alignment horizontal="center" vertical="center" shrinkToFit="1"/>
    </xf>
    <xf numFmtId="0" fontId="30" fillId="0" borderId="20"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28"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25"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20" xfId="0" applyFont="1" applyBorder="1" applyAlignment="1">
      <alignment horizontal="center" vertical="center" shrinkToFit="1"/>
    </xf>
    <xf numFmtId="0" fontId="30" fillId="0" borderId="12" xfId="0" applyFont="1" applyBorder="1" applyAlignment="1">
      <alignment horizontal="center" vertical="center" wrapText="1"/>
    </xf>
    <xf numFmtId="0" fontId="30" fillId="0" borderId="74" xfId="0" applyFont="1" applyBorder="1" applyAlignment="1">
      <alignment horizontal="center" vertical="center" wrapText="1"/>
    </xf>
    <xf numFmtId="0" fontId="30" fillId="0" borderId="76" xfId="0" applyFont="1" applyBorder="1" applyAlignment="1">
      <alignment horizontal="center" vertical="center" wrapText="1"/>
    </xf>
    <xf numFmtId="0" fontId="34" fillId="0" borderId="8" xfId="0" applyFont="1" applyFill="1" applyBorder="1" applyAlignment="1">
      <alignment horizontal="center" vertical="center" shrinkToFit="1"/>
    </xf>
    <xf numFmtId="0" fontId="30" fillId="0" borderId="15" xfId="0" applyFont="1" applyBorder="1" applyAlignment="1">
      <alignment horizontal="center" vertical="center"/>
    </xf>
    <xf numFmtId="0" fontId="30" fillId="0" borderId="77" xfId="0" applyFont="1" applyBorder="1" applyAlignment="1">
      <alignment horizontal="center" vertical="center"/>
    </xf>
    <xf numFmtId="0" fontId="29" fillId="0" borderId="83" xfId="0" applyFont="1" applyBorder="1" applyAlignment="1">
      <alignment horizontal="center" vertical="center"/>
    </xf>
    <xf numFmtId="0" fontId="29" fillId="0" borderId="84" xfId="0" applyFont="1" applyBorder="1" applyAlignment="1">
      <alignment horizontal="center" vertical="center"/>
    </xf>
    <xf numFmtId="0" fontId="29" fillId="0" borderId="0" xfId="0" applyFont="1" applyAlignment="1">
      <alignment horizontal="center" vertical="center"/>
    </xf>
    <xf numFmtId="0" fontId="30" fillId="0" borderId="43" xfId="0" applyFont="1" applyBorder="1" applyAlignment="1">
      <alignment horizontal="center" vertical="center" shrinkToFit="1"/>
    </xf>
    <xf numFmtId="0" fontId="30" fillId="0" borderId="36" xfId="0" applyFont="1" applyBorder="1" applyAlignment="1">
      <alignment horizontal="center" vertical="center" shrinkToFit="1"/>
    </xf>
    <xf numFmtId="0" fontId="36" fillId="2" borderId="18" xfId="0" applyFont="1" applyFill="1" applyBorder="1" applyAlignment="1">
      <alignment horizontal="center" vertical="center" wrapText="1" shrinkToFit="1"/>
    </xf>
    <xf numFmtId="0" fontId="36" fillId="2" borderId="76" xfId="0" applyFont="1" applyFill="1" applyBorder="1" applyAlignment="1">
      <alignment horizontal="center" vertical="center" wrapText="1" shrinkToFit="1"/>
    </xf>
    <xf numFmtId="0" fontId="33" fillId="8" borderId="77"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28" xfId="0" applyFont="1" applyBorder="1" applyAlignment="1">
      <alignment horizontal="center" vertical="center"/>
    </xf>
    <xf numFmtId="0" fontId="25" fillId="0" borderId="10" xfId="0" applyFont="1" applyBorder="1" applyAlignment="1">
      <alignment horizontal="center" vertical="center" shrinkToFit="1"/>
    </xf>
    <xf numFmtId="0" fontId="25" fillId="0" borderId="28"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36" xfId="0" applyFont="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28" xfId="0" applyFont="1" applyFill="1" applyBorder="1" applyAlignment="1">
      <alignment horizontal="center" vertical="center" shrinkToFit="1"/>
    </xf>
    <xf numFmtId="0" fontId="23" fillId="0" borderId="1" xfId="0" applyFont="1" applyBorder="1" applyAlignment="1">
      <alignment horizontal="right" vertical="center"/>
    </xf>
    <xf numFmtId="0" fontId="17" fillId="0" borderId="12" xfId="0" applyFont="1" applyBorder="1" applyAlignment="1">
      <alignment horizontal="center" vertical="center" shrinkToFit="1"/>
    </xf>
    <xf numFmtId="0" fontId="17" fillId="0" borderId="74" xfId="0" applyFont="1" applyBorder="1" applyAlignment="1">
      <alignment horizontal="center" vertical="center" shrinkToFit="1"/>
    </xf>
    <xf numFmtId="0" fontId="17" fillId="0" borderId="76" xfId="0" applyFont="1" applyBorder="1" applyAlignment="1">
      <alignment horizontal="center" vertical="center" shrinkToFit="1"/>
    </xf>
    <xf numFmtId="0" fontId="18" fillId="0" borderId="24" xfId="0" applyFont="1" applyBorder="1" applyAlignment="1">
      <alignment horizontal="center" vertical="center" textRotation="255" wrapText="1"/>
    </xf>
    <xf numFmtId="0" fontId="18" fillId="0" borderId="26" xfId="0" applyFont="1" applyBorder="1" applyAlignment="1">
      <alignment horizontal="center" vertical="center" textRotation="255" wrapText="1"/>
    </xf>
    <xf numFmtId="0" fontId="18" fillId="0" borderId="27" xfId="0" applyFont="1" applyBorder="1" applyAlignment="1">
      <alignment horizontal="center" vertical="center" textRotation="255" wrapText="1"/>
    </xf>
    <xf numFmtId="0" fontId="24" fillId="2" borderId="18" xfId="0" applyFont="1" applyFill="1" applyBorder="1" applyAlignment="1">
      <alignment horizontal="center" vertical="center" shrinkToFit="1"/>
    </xf>
    <xf numFmtId="0" fontId="24" fillId="2" borderId="76" xfId="0" applyFont="1" applyFill="1" applyBorder="1" applyAlignment="1">
      <alignment horizontal="center" vertical="center" shrinkToFit="1"/>
    </xf>
    <xf numFmtId="0" fontId="18" fillId="0" borderId="24" xfId="0" applyFont="1" applyBorder="1" applyAlignment="1">
      <alignment horizontal="center" vertical="center" textRotation="255" shrinkToFit="1"/>
    </xf>
    <xf numFmtId="0" fontId="18" fillId="0" borderId="26" xfId="0" applyFont="1" applyBorder="1" applyAlignment="1">
      <alignment horizontal="center" vertical="center" textRotation="255" shrinkToFit="1"/>
    </xf>
    <xf numFmtId="0" fontId="18" fillId="0" borderId="27" xfId="0" applyFont="1" applyBorder="1" applyAlignment="1">
      <alignment horizontal="center" vertical="center" textRotation="255" shrinkToFit="1"/>
    </xf>
    <xf numFmtId="0" fontId="18" fillId="0" borderId="0" xfId="0" applyFont="1" applyAlignment="1">
      <alignment horizontal="left" vertical="top"/>
    </xf>
    <xf numFmtId="0" fontId="35" fillId="0" borderId="78" xfId="0" applyFont="1" applyBorder="1" applyAlignment="1">
      <alignment horizontal="center" vertical="center"/>
    </xf>
    <xf numFmtId="0" fontId="35" fillId="0" borderId="11" xfId="0" applyFont="1" applyBorder="1" applyAlignment="1">
      <alignment horizontal="center" vertical="center"/>
    </xf>
    <xf numFmtId="0" fontId="35" fillId="0" borderId="28" xfId="0" applyFont="1" applyBorder="1" applyAlignment="1">
      <alignment horizontal="center" vertical="center"/>
    </xf>
    <xf numFmtId="0" fontId="35" fillId="0" borderId="79" xfId="0" applyFont="1" applyBorder="1" applyAlignment="1">
      <alignment horizontal="center" vertical="center"/>
    </xf>
    <xf numFmtId="0" fontId="35" fillId="0" borderId="17" xfId="0" applyFont="1" applyBorder="1" applyAlignment="1">
      <alignment horizontal="center" vertical="center"/>
    </xf>
    <xf numFmtId="0" fontId="35" fillId="0" borderId="25" xfId="0" applyFont="1" applyBorder="1" applyAlignment="1">
      <alignment horizontal="center" vertical="center"/>
    </xf>
    <xf numFmtId="0" fontId="40" fillId="0" borderId="8" xfId="0" applyFont="1" applyBorder="1" applyAlignment="1">
      <alignment horizontal="center" vertical="center" shrinkToFit="1"/>
    </xf>
    <xf numFmtId="0" fontId="41" fillId="0" borderId="10" xfId="0" applyFont="1" applyBorder="1" applyAlignment="1">
      <alignment horizontal="center" vertical="center" shrinkToFit="1"/>
    </xf>
    <xf numFmtId="0" fontId="41" fillId="0" borderId="28" xfId="0" applyFont="1" applyBorder="1" applyAlignment="1">
      <alignment horizontal="center" vertical="center" shrinkToFit="1"/>
    </xf>
    <xf numFmtId="0" fontId="35" fillId="0" borderId="80" xfId="0" applyFont="1" applyBorder="1" applyAlignment="1">
      <alignment horizontal="center" vertical="center" textRotation="255" shrinkToFit="1"/>
    </xf>
    <xf numFmtId="0" fontId="35" fillId="0" borderId="51" xfId="0" applyFont="1" applyBorder="1" applyAlignment="1">
      <alignment horizontal="center" vertical="center" textRotation="255" shrinkToFit="1"/>
    </xf>
    <xf numFmtId="0" fontId="35" fillId="0" borderId="52" xfId="0" applyFont="1" applyBorder="1" applyAlignment="1">
      <alignment horizontal="center" vertical="center" textRotation="255" shrinkToFit="1"/>
    </xf>
    <xf numFmtId="0" fontId="40" fillId="0" borderId="5" xfId="0" applyFont="1" applyBorder="1" applyAlignment="1">
      <alignment horizontal="center" vertical="center" shrinkToFit="1"/>
    </xf>
    <xf numFmtId="0" fontId="40" fillId="0" borderId="20"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20" xfId="0" applyFont="1" applyBorder="1" applyAlignment="1">
      <alignment horizontal="center" vertical="center" shrinkToFit="1"/>
    </xf>
    <xf numFmtId="0" fontId="40" fillId="0" borderId="16" xfId="0" applyFont="1" applyFill="1" applyBorder="1" applyAlignment="1">
      <alignment horizontal="center" vertical="center" shrinkToFit="1"/>
    </xf>
    <xf numFmtId="0" fontId="40" fillId="0" borderId="25" xfId="0" applyFont="1" applyFill="1" applyBorder="1" applyAlignment="1">
      <alignment horizontal="center" vertical="center" shrinkToFit="1"/>
    </xf>
    <xf numFmtId="0" fontId="41" fillId="0" borderId="16" xfId="0" applyFont="1" applyBorder="1" applyAlignment="1">
      <alignment horizontal="center" vertical="center" shrinkToFit="1"/>
    </xf>
    <xf numFmtId="0" fontId="41" fillId="0" borderId="25" xfId="0" applyFont="1" applyBorder="1" applyAlignment="1">
      <alignment horizontal="center" vertical="center" shrinkToFit="1"/>
    </xf>
    <xf numFmtId="0" fontId="40" fillId="0" borderId="5" xfId="0" applyFont="1" applyFill="1" applyBorder="1" applyAlignment="1">
      <alignment horizontal="center" vertical="center" shrinkToFit="1"/>
    </xf>
    <xf numFmtId="0" fontId="40" fillId="0" borderId="20" xfId="0" applyFont="1" applyFill="1" applyBorder="1" applyAlignment="1">
      <alignment horizontal="center" vertical="center" shrinkToFit="1"/>
    </xf>
    <xf numFmtId="0" fontId="40" fillId="0" borderId="10" xfId="0" applyFont="1" applyBorder="1" applyAlignment="1">
      <alignment horizontal="center" vertical="center" shrinkToFit="1"/>
    </xf>
    <xf numFmtId="0" fontId="40" fillId="0" borderId="28" xfId="0" applyFont="1" applyBorder="1" applyAlignment="1">
      <alignment horizontal="center" vertical="center" shrinkToFit="1"/>
    </xf>
    <xf numFmtId="0" fontId="35" fillId="0" borderId="24" xfId="0" applyFont="1" applyBorder="1" applyAlignment="1">
      <alignment horizontal="center" vertical="center" textRotation="255" shrinkToFit="1"/>
    </xf>
    <xf numFmtId="0" fontId="35" fillId="0" borderId="26" xfId="0" applyFont="1" applyBorder="1" applyAlignment="1">
      <alignment horizontal="center" vertical="center" textRotation="255" shrinkToFit="1"/>
    </xf>
    <xf numFmtId="0" fontId="35" fillId="0" borderId="27" xfId="0" applyFont="1" applyBorder="1" applyAlignment="1">
      <alignment horizontal="center" vertical="center" textRotation="255" shrinkToFit="1"/>
    </xf>
    <xf numFmtId="0" fontId="35" fillId="0" borderId="24" xfId="0" applyFont="1" applyBorder="1" applyAlignment="1">
      <alignment horizontal="center" vertical="center" textRotation="255" wrapText="1"/>
    </xf>
    <xf numFmtId="0" fontId="35" fillId="0" borderId="26" xfId="0" applyFont="1" applyBorder="1" applyAlignment="1">
      <alignment horizontal="center" vertical="center" textRotation="255" wrapText="1"/>
    </xf>
    <xf numFmtId="0" fontId="35" fillId="0" borderId="27" xfId="0" applyFont="1" applyBorder="1" applyAlignment="1">
      <alignment horizontal="center" vertical="center" textRotation="255" wrapText="1"/>
    </xf>
    <xf numFmtId="0" fontId="43" fillId="2" borderId="18" xfId="0" applyFont="1" applyFill="1" applyBorder="1" applyAlignment="1">
      <alignment horizontal="center" vertical="center" shrinkToFit="1"/>
    </xf>
    <xf numFmtId="0" fontId="43" fillId="2" borderId="76" xfId="0" applyFont="1" applyFill="1" applyBorder="1" applyAlignment="1">
      <alignment horizontal="center" vertical="center" shrinkToFit="1"/>
    </xf>
    <xf numFmtId="0" fontId="37" fillId="0" borderId="5" xfId="0" applyFont="1" applyBorder="1" applyAlignment="1">
      <alignment horizontal="center" vertical="center" shrinkToFit="1"/>
    </xf>
    <xf numFmtId="0" fontId="37" fillId="0" borderId="20" xfId="0" applyFont="1" applyBorder="1" applyAlignment="1">
      <alignment horizontal="center" vertical="center" shrinkToFit="1"/>
    </xf>
    <xf numFmtId="0" fontId="41" fillId="0" borderId="12"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76" xfId="0" applyFont="1" applyBorder="1" applyAlignment="1">
      <alignment horizontal="center" vertical="center" wrapText="1"/>
    </xf>
    <xf numFmtId="0" fontId="39" fillId="0" borderId="0" xfId="0" applyFont="1" applyAlignment="1">
      <alignment horizontal="center" vertical="center"/>
    </xf>
    <xf numFmtId="0" fontId="41" fillId="0" borderId="12" xfId="0" applyFont="1" applyBorder="1" applyAlignment="1">
      <alignment horizontal="center" vertical="center"/>
    </xf>
    <xf numFmtId="0" fontId="41" fillId="0" borderId="74" xfId="0" applyFont="1" applyBorder="1" applyAlignment="1">
      <alignment horizontal="center" vertical="center"/>
    </xf>
    <xf numFmtId="0" fontId="41" fillId="0" borderId="76" xfId="0" applyFont="1" applyBorder="1" applyAlignment="1">
      <alignment horizontal="center" vertical="center"/>
    </xf>
    <xf numFmtId="0" fontId="42" fillId="0" borderId="1" xfId="0" applyFont="1" applyBorder="1" applyAlignment="1">
      <alignment horizontal="right" vertical="center"/>
    </xf>
    <xf numFmtId="0" fontId="17" fillId="0" borderId="12" xfId="0" applyFont="1" applyBorder="1" applyAlignment="1">
      <alignment horizontal="center" vertical="center"/>
    </xf>
    <xf numFmtId="0" fontId="17" fillId="0" borderId="74" xfId="0" applyFont="1" applyBorder="1" applyAlignment="1">
      <alignment horizontal="center" vertical="center"/>
    </xf>
    <xf numFmtId="0" fontId="17" fillId="0" borderId="76" xfId="0" applyFont="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5" xfId="0" applyFont="1" applyBorder="1" applyAlignment="1">
      <alignment horizontal="center" vertical="center" wrapText="1"/>
    </xf>
    <xf numFmtId="0" fontId="17" fillId="9" borderId="5" xfId="0" applyNumberFormat="1" applyFont="1" applyFill="1" applyBorder="1" applyAlignment="1">
      <alignment horizontal="center" vertical="center" shrinkToFit="1"/>
    </xf>
    <xf numFmtId="0" fontId="17" fillId="9" borderId="9" xfId="0" applyNumberFormat="1" applyFont="1" applyFill="1" applyBorder="1" applyAlignment="1">
      <alignment horizontal="center" vertical="center" shrinkToFit="1"/>
    </xf>
    <xf numFmtId="0" fontId="17" fillId="9" borderId="20" xfId="0" applyNumberFormat="1" applyFont="1" applyFill="1" applyBorder="1" applyAlignment="1">
      <alignment horizontal="center" vertical="center" shrinkToFit="1"/>
    </xf>
    <xf numFmtId="0" fontId="17" fillId="0" borderId="9" xfId="0" applyFont="1" applyBorder="1" applyAlignment="1">
      <alignment horizontal="center" vertical="center" shrinkToFit="1"/>
    </xf>
    <xf numFmtId="0" fontId="17" fillId="0" borderId="11"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35" xfId="0" applyFont="1" applyBorder="1" applyAlignment="1">
      <alignment horizontal="center" vertical="center" shrinkToFit="1"/>
    </xf>
    <xf numFmtId="0" fontId="19" fillId="0" borderId="43"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36"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35" xfId="0" applyFont="1" applyBorder="1" applyAlignment="1">
      <alignment horizontal="center" vertical="center" shrinkToFit="1"/>
    </xf>
    <xf numFmtId="0" fontId="17" fillId="9" borderId="10" xfId="0" applyNumberFormat="1" applyFont="1" applyFill="1" applyBorder="1" applyAlignment="1">
      <alignment horizontal="center" vertical="center" shrinkToFit="1"/>
    </xf>
    <xf numFmtId="0" fontId="17" fillId="9" borderId="11" xfId="0" applyNumberFormat="1" applyFont="1" applyFill="1" applyBorder="1" applyAlignment="1">
      <alignment horizontal="center" vertical="center" shrinkToFit="1"/>
    </xf>
    <xf numFmtId="0" fontId="17" fillId="9" borderId="28" xfId="0" applyNumberFormat="1" applyFont="1" applyFill="1" applyBorder="1" applyAlignment="1">
      <alignment horizontal="center" vertical="center" shrinkToFit="1"/>
    </xf>
    <xf numFmtId="0" fontId="17" fillId="0" borderId="34" xfId="0" applyFont="1" applyBorder="1" applyAlignment="1">
      <alignment horizontal="center" vertical="center" shrinkToFit="1"/>
    </xf>
    <xf numFmtId="0" fontId="17" fillId="0" borderId="57" xfId="0"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8" xfId="0" applyFont="1" applyBorder="1" applyAlignment="1">
      <alignment horizontal="center" vertical="center" shrinkToFit="1"/>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7" fillId="0" borderId="4" xfId="0" applyFont="1" applyBorder="1" applyAlignment="1">
      <alignment horizontal="center" vertical="center" shrinkToFit="1"/>
    </xf>
    <xf numFmtId="0" fontId="18" fillId="0" borderId="51" xfId="0" applyFont="1" applyBorder="1" applyAlignment="1">
      <alignment vertical="center"/>
    </xf>
    <xf numFmtId="0" fontId="18" fillId="0" borderId="52" xfId="0" applyFont="1" applyBorder="1" applyAlignment="1">
      <alignment vertical="center"/>
    </xf>
    <xf numFmtId="0" fontId="18" fillId="0" borderId="80" xfId="0" applyFont="1" applyBorder="1" applyAlignment="1">
      <alignment horizontal="center" vertical="center"/>
    </xf>
    <xf numFmtId="0" fontId="18" fillId="0" borderId="51" xfId="0" applyFont="1" applyBorder="1" applyAlignment="1">
      <alignment horizontal="center" vertical="center"/>
    </xf>
    <xf numFmtId="0" fontId="17" fillId="0" borderId="16" xfId="0" applyNumberFormat="1" applyFont="1" applyBorder="1" applyAlignment="1">
      <alignment horizontal="center" vertical="center" wrapText="1"/>
    </xf>
    <xf numFmtId="0" fontId="17" fillId="0" borderId="17" xfId="0" applyNumberFormat="1" applyFont="1" applyBorder="1" applyAlignment="1">
      <alignment horizontal="center" vertical="center" wrapText="1"/>
    </xf>
    <xf numFmtId="0" fontId="17" fillId="0" borderId="25" xfId="0" applyNumberFormat="1" applyFont="1" applyBorder="1" applyAlignment="1">
      <alignment horizontal="center" vertical="center" wrapText="1"/>
    </xf>
    <xf numFmtId="0" fontId="45" fillId="0" borderId="4" xfId="0" applyFont="1" applyBorder="1" applyAlignment="1">
      <alignment horizontal="center" vertical="center" shrinkToFit="1"/>
    </xf>
    <xf numFmtId="0" fontId="45" fillId="0" borderId="8" xfId="0" applyFont="1" applyBorder="1" applyAlignment="1">
      <alignment horizontal="center" vertical="center" shrinkToFit="1"/>
    </xf>
    <xf numFmtId="0" fontId="17" fillId="2" borderId="21"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24" fillId="8" borderId="41" xfId="0" applyFont="1" applyFill="1" applyBorder="1" applyAlignment="1">
      <alignment horizontal="center" vertical="center" wrapText="1"/>
    </xf>
    <xf numFmtId="0" fontId="24" fillId="8" borderId="46" xfId="0" applyFont="1" applyFill="1" applyBorder="1" applyAlignment="1">
      <alignment horizontal="center" vertical="center" wrapText="1"/>
    </xf>
    <xf numFmtId="0" fontId="24" fillId="8" borderId="47"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22" fillId="0" borderId="33" xfId="0" applyFont="1" applyBorder="1" applyAlignment="1">
      <alignment horizontal="center" vertical="center"/>
    </xf>
    <xf numFmtId="0" fontId="21" fillId="0" borderId="4" xfId="0" applyFont="1" applyBorder="1" applyAlignment="1">
      <alignment horizontal="center" vertical="center"/>
    </xf>
    <xf numFmtId="0" fontId="17" fillId="2" borderId="21" xfId="0" applyFont="1" applyFill="1" applyBorder="1" applyAlignment="1">
      <alignment horizontal="center" vertical="center" shrinkToFit="1"/>
    </xf>
    <xf numFmtId="0" fontId="17" fillId="2" borderId="35"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17" fillId="2" borderId="57" xfId="0" applyFont="1" applyFill="1" applyBorder="1" applyAlignment="1">
      <alignment horizontal="center" vertical="center" shrinkToFit="1"/>
    </xf>
    <xf numFmtId="0" fontId="44" fillId="0" borderId="18" xfId="0" applyFont="1" applyFill="1" applyBorder="1" applyAlignment="1">
      <alignment horizontal="center" vertical="center" shrinkToFit="1"/>
    </xf>
    <xf numFmtId="0" fontId="44" fillId="0" borderId="75" xfId="0" applyFont="1" applyFill="1" applyBorder="1" applyAlignment="1">
      <alignment horizontal="center" vertical="center" shrinkToFit="1"/>
    </xf>
    <xf numFmtId="0" fontId="17" fillId="0" borderId="2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44" fillId="0" borderId="18" xfId="0" applyFont="1" applyFill="1" applyBorder="1" applyAlignment="1">
      <alignment horizontal="center" vertical="center"/>
    </xf>
    <xf numFmtId="0" fontId="44" fillId="0" borderId="75" xfId="0" applyFont="1" applyFill="1" applyBorder="1" applyAlignment="1">
      <alignment horizontal="center" vertical="center"/>
    </xf>
    <xf numFmtId="0" fontId="25" fillId="0" borderId="4"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30"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58"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53"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8" xfId="0" applyFont="1" applyBorder="1" applyAlignment="1">
      <alignment horizontal="center" vertical="center" shrinkToFit="1"/>
    </xf>
    <xf numFmtId="0" fontId="45" fillId="0" borderId="16" xfId="0" applyFont="1" applyBorder="1" applyAlignment="1">
      <alignment horizontal="center" vertical="center"/>
    </xf>
    <xf numFmtId="0" fontId="45" fillId="0" borderId="5" xfId="0" applyFont="1" applyBorder="1" applyAlignment="1">
      <alignment horizontal="center" vertical="center"/>
    </xf>
    <xf numFmtId="0" fontId="18" fillId="0" borderId="42" xfId="0" applyFont="1" applyBorder="1" applyAlignment="1">
      <alignment horizontal="center" vertical="center"/>
    </xf>
    <xf numFmtId="0" fontId="45" fillId="0" borderId="10" xfId="0" applyFont="1" applyBorder="1" applyAlignment="1">
      <alignment horizontal="center" vertical="center"/>
    </xf>
    <xf numFmtId="0" fontId="18" fillId="0" borderId="40" xfId="0" applyFont="1" applyBorder="1" applyAlignment="1">
      <alignment horizontal="center" vertical="center"/>
    </xf>
    <xf numFmtId="0" fontId="18" fillId="0" borderId="0" xfId="0" applyFont="1" applyAlignment="1">
      <alignment vertical="center"/>
    </xf>
    <xf numFmtId="0" fontId="40" fillId="0" borderId="4"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25" xfId="0" applyFont="1" applyBorder="1" applyAlignment="1">
      <alignment horizontal="center" vertical="center" wrapText="1"/>
    </xf>
    <xf numFmtId="0" fontId="41" fillId="9" borderId="5" xfId="0" applyNumberFormat="1" applyFont="1" applyFill="1" applyBorder="1" applyAlignment="1">
      <alignment horizontal="center" vertical="center" shrinkToFit="1"/>
    </xf>
    <xf numFmtId="0" fontId="41" fillId="9" borderId="9" xfId="0" applyNumberFormat="1" applyFont="1" applyFill="1" applyBorder="1" applyAlignment="1">
      <alignment horizontal="center" vertical="center" shrinkToFit="1"/>
    </xf>
    <xf numFmtId="0" fontId="41" fillId="9" borderId="20" xfId="0" applyNumberFormat="1" applyFont="1" applyFill="1" applyBorder="1" applyAlignment="1">
      <alignment horizontal="center" vertical="center" shrinkToFit="1"/>
    </xf>
    <xf numFmtId="0" fontId="50" fillId="5" borderId="10" xfId="0" applyNumberFormat="1" applyFont="1" applyFill="1" applyBorder="1" applyAlignment="1">
      <alignment horizontal="center" vertical="center" shrinkToFit="1"/>
    </xf>
    <xf numFmtId="0" fontId="50" fillId="5" borderId="11" xfId="0" applyNumberFormat="1" applyFont="1" applyFill="1" applyBorder="1" applyAlignment="1">
      <alignment horizontal="center" vertical="center" shrinkToFit="1"/>
    </xf>
    <xf numFmtId="0" fontId="50" fillId="5" borderId="28" xfId="0" applyNumberFormat="1" applyFont="1" applyFill="1" applyBorder="1" applyAlignment="1">
      <alignment horizontal="center" vertical="center" shrinkToFit="1"/>
    </xf>
    <xf numFmtId="0" fontId="35" fillId="0" borderId="21"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57" xfId="0" applyFont="1" applyBorder="1" applyAlignment="1">
      <alignment horizontal="center" vertical="center" wrapText="1"/>
    </xf>
    <xf numFmtId="0" fontId="48" fillId="0" borderId="21" xfId="0" applyFont="1" applyBorder="1" applyAlignment="1">
      <alignment horizontal="center" vertical="center" shrinkToFit="1"/>
    </xf>
    <xf numFmtId="0" fontId="48" fillId="0" borderId="30" xfId="0" applyFont="1" applyBorder="1" applyAlignment="1">
      <alignment horizontal="center" vertical="center" shrinkToFit="1"/>
    </xf>
    <xf numFmtId="0" fontId="48" fillId="0" borderId="35" xfId="0" applyFont="1" applyBorder="1" applyAlignment="1">
      <alignment horizontal="center" vertical="center" shrinkToFit="1"/>
    </xf>
    <xf numFmtId="0" fontId="48" fillId="0" borderId="43" xfId="0" applyFont="1" applyBorder="1" applyAlignment="1">
      <alignment horizontal="center" vertical="center" shrinkToFit="1"/>
    </xf>
    <xf numFmtId="0" fontId="48" fillId="0" borderId="38" xfId="0" applyFont="1" applyBorder="1" applyAlignment="1">
      <alignment horizontal="center" vertical="center" shrinkToFit="1"/>
    </xf>
    <xf numFmtId="0" fontId="48" fillId="0" borderId="36" xfId="0" applyFont="1" applyBorder="1" applyAlignment="1">
      <alignment horizontal="center" vertical="center" shrinkToFit="1"/>
    </xf>
    <xf numFmtId="0" fontId="41" fillId="0" borderId="16" xfId="0" applyNumberFormat="1" applyFont="1" applyFill="1" applyBorder="1" applyAlignment="1">
      <alignment horizontal="center" vertical="center" wrapText="1"/>
    </xf>
    <xf numFmtId="0" fontId="41" fillId="0" borderId="17" xfId="0" applyNumberFormat="1" applyFont="1" applyFill="1" applyBorder="1" applyAlignment="1">
      <alignment horizontal="center" vertical="center" wrapText="1"/>
    </xf>
    <xf numFmtId="0" fontId="41" fillId="0" borderId="25" xfId="0" applyNumberFormat="1" applyFont="1" applyFill="1" applyBorder="1" applyAlignment="1">
      <alignment horizontal="center" vertical="center" wrapText="1"/>
    </xf>
    <xf numFmtId="0" fontId="49" fillId="0" borderId="4" xfId="0" applyFont="1" applyBorder="1" applyAlignment="1">
      <alignment horizontal="center" vertical="center" shrinkToFit="1"/>
    </xf>
    <xf numFmtId="0" fontId="49" fillId="0" borderId="8" xfId="0" applyFont="1" applyBorder="1" applyAlignment="1">
      <alignment horizontal="center" vertical="center" shrinkToFit="1"/>
    </xf>
    <xf numFmtId="0" fontId="41" fillId="4" borderId="5" xfId="0" applyFont="1" applyFill="1" applyBorder="1" applyAlignment="1">
      <alignment horizontal="center" vertical="center" shrinkToFit="1"/>
    </xf>
    <xf numFmtId="0" fontId="41" fillId="4" borderId="9" xfId="0" applyFont="1" applyFill="1" applyBorder="1" applyAlignment="1">
      <alignment horizontal="center" vertical="center" shrinkToFit="1"/>
    </xf>
    <xf numFmtId="0" fontId="41" fillId="4" borderId="20" xfId="0" applyFont="1" applyFill="1" applyBorder="1" applyAlignment="1">
      <alignment horizontal="center" vertical="center" shrinkToFit="1"/>
    </xf>
    <xf numFmtId="0" fontId="41" fillId="0" borderId="9" xfId="0" applyFont="1" applyBorder="1" applyAlignment="1">
      <alignment horizontal="center" vertical="center" shrinkToFit="1"/>
    </xf>
    <xf numFmtId="0" fontId="50" fillId="5" borderId="10" xfId="0" applyFont="1" applyFill="1" applyBorder="1" applyAlignment="1">
      <alignment horizontal="center" vertical="center" shrinkToFit="1"/>
    </xf>
    <xf numFmtId="0" fontId="50" fillId="5" borderId="11" xfId="0" applyFont="1" applyFill="1" applyBorder="1" applyAlignment="1">
      <alignment horizontal="center" vertical="center" shrinkToFit="1"/>
    </xf>
    <xf numFmtId="0" fontId="50" fillId="5" borderId="28" xfId="0" applyFont="1" applyFill="1" applyBorder="1" applyAlignment="1">
      <alignment horizontal="center" vertical="center" shrinkToFit="1"/>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24" xfId="0" applyFont="1" applyBorder="1" applyAlignment="1">
      <alignment horizontal="center" vertical="center" shrinkToFit="1"/>
    </xf>
    <xf numFmtId="0" fontId="35" fillId="0" borderId="6" xfId="0" applyFont="1" applyBorder="1" applyAlignment="1">
      <alignment horizontal="center" vertical="center" shrinkToFit="1"/>
    </xf>
    <xf numFmtId="0" fontId="35" fillId="0" borderId="26"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8" xfId="0" applyFont="1" applyBorder="1" applyAlignment="1">
      <alignment horizontal="center" vertical="center" shrinkToFit="1"/>
    </xf>
    <xf numFmtId="0" fontId="49" fillId="0" borderId="16" xfId="0" applyFont="1" applyBorder="1" applyAlignment="1">
      <alignment horizontal="center" vertical="center"/>
    </xf>
    <xf numFmtId="0" fontId="49" fillId="0" borderId="5" xfId="0" applyFont="1" applyBorder="1" applyAlignment="1">
      <alignment horizontal="center" vertical="center"/>
    </xf>
    <xf numFmtId="0" fontId="35" fillId="0" borderId="39" xfId="0" applyFont="1" applyBorder="1" applyAlignment="1">
      <alignment horizontal="center" vertical="center"/>
    </xf>
    <xf numFmtId="0" fontId="35" fillId="0" borderId="42" xfId="0" applyFont="1" applyBorder="1" applyAlignment="1">
      <alignment horizontal="center" vertical="center"/>
    </xf>
    <xf numFmtId="0" fontId="49" fillId="0" borderId="10" xfId="0" applyFont="1" applyBorder="1" applyAlignment="1">
      <alignment horizontal="center" vertical="center"/>
    </xf>
    <xf numFmtId="0" fontId="35" fillId="0" borderId="40" xfId="0" applyFont="1" applyBorder="1" applyAlignment="1">
      <alignment horizontal="center" vertical="center"/>
    </xf>
    <xf numFmtId="0" fontId="35" fillId="0" borderId="43"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51" xfId="0" applyFont="1" applyBorder="1" applyAlignment="1">
      <alignment vertical="center"/>
    </xf>
    <xf numFmtId="0" fontId="35" fillId="0" borderId="52" xfId="0" applyFont="1" applyBorder="1" applyAlignment="1">
      <alignment vertical="center"/>
    </xf>
    <xf numFmtId="0" fontId="35" fillId="0" borderId="80" xfId="0" applyFont="1" applyBorder="1" applyAlignment="1">
      <alignment horizontal="center" vertical="center"/>
    </xf>
    <xf numFmtId="0" fontId="35" fillId="0" borderId="51" xfId="0" applyFont="1" applyBorder="1" applyAlignment="1">
      <alignment horizontal="center" vertical="center"/>
    </xf>
    <xf numFmtId="0" fontId="37" fillId="0" borderId="4" xfId="0" applyFont="1" applyBorder="1" applyAlignment="1">
      <alignment horizontal="center" vertical="center"/>
    </xf>
    <xf numFmtId="0" fontId="35" fillId="2" borderId="21"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57" xfId="0" applyFont="1" applyFill="1" applyBorder="1" applyAlignment="1">
      <alignment horizontal="center" vertical="center" wrapText="1"/>
    </xf>
    <xf numFmtId="0" fontId="35" fillId="2" borderId="43"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9" fillId="0" borderId="26" xfId="0" applyFont="1" applyBorder="1" applyAlignment="1">
      <alignment horizontal="center" vertical="center"/>
    </xf>
    <xf numFmtId="0" fontId="39" fillId="0" borderId="4" xfId="0" applyFont="1" applyBorder="1" applyAlignment="1">
      <alignment horizontal="center" vertical="center"/>
    </xf>
    <xf numFmtId="0" fontId="39" fillId="0" borderId="13" xfId="0" applyFont="1" applyBorder="1" applyAlignment="1">
      <alignment horizontal="center" vertical="center"/>
    </xf>
    <xf numFmtId="0" fontId="39" fillId="0" borderId="27" xfId="0" applyFont="1" applyBorder="1" applyAlignment="1">
      <alignment horizontal="center" vertical="center"/>
    </xf>
    <xf numFmtId="0" fontId="39" fillId="0" borderId="8" xfId="0" applyFont="1" applyBorder="1" applyAlignment="1">
      <alignment horizontal="center" vertical="center"/>
    </xf>
    <xf numFmtId="0" fontId="39" fillId="0" borderId="14" xfId="0" applyFont="1" applyBorder="1" applyAlignment="1">
      <alignment horizontal="center" vertical="center"/>
    </xf>
    <xf numFmtId="0" fontId="47" fillId="0" borderId="18" xfId="0" applyFont="1" applyFill="1" applyBorder="1" applyAlignment="1">
      <alignment horizontal="center" vertical="center"/>
    </xf>
    <xf numFmtId="0" fontId="47" fillId="0" borderId="75" xfId="0" applyFont="1" applyFill="1" applyBorder="1" applyAlignment="1">
      <alignment horizontal="center" vertical="center"/>
    </xf>
    <xf numFmtId="0" fontId="41" fillId="8" borderId="16" xfId="0" applyFont="1" applyFill="1" applyBorder="1" applyAlignment="1">
      <alignment horizontal="center" vertical="center" wrapText="1"/>
    </xf>
    <xf numFmtId="0" fontId="41" fillId="8" borderId="17" xfId="0" applyFont="1" applyFill="1" applyBorder="1" applyAlignment="1">
      <alignment horizontal="center" vertical="center" wrapText="1"/>
    </xf>
    <xf numFmtId="0" fontId="41" fillId="8" borderId="25" xfId="0" applyFont="1" applyFill="1" applyBorder="1" applyAlignment="1">
      <alignment horizontal="center" vertical="center" wrapText="1"/>
    </xf>
    <xf numFmtId="0" fontId="39" fillId="0" borderId="83" xfId="0" applyFont="1" applyBorder="1" applyAlignment="1">
      <alignment horizontal="center" vertical="center"/>
    </xf>
    <xf numFmtId="0" fontId="39" fillId="0" borderId="84" xfId="0" applyFont="1" applyBorder="1" applyAlignment="1">
      <alignment horizontal="center" vertical="center"/>
    </xf>
    <xf numFmtId="0" fontId="39" fillId="0" borderId="33" xfId="0" applyFont="1" applyBorder="1" applyAlignment="1">
      <alignment horizontal="center" vertical="center"/>
    </xf>
    <xf numFmtId="0" fontId="47" fillId="0" borderId="74" xfId="0" applyFont="1" applyFill="1" applyBorder="1" applyAlignment="1">
      <alignment horizontal="center" vertical="center"/>
    </xf>
    <xf numFmtId="0" fontId="41" fillId="0" borderId="24"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2" borderId="16"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1" fillId="2" borderId="25" xfId="0" applyFont="1" applyFill="1" applyBorder="1" applyAlignment="1">
      <alignment horizontal="center" vertical="center" wrapText="1"/>
    </xf>
    <xf numFmtId="0" fontId="33" fillId="8" borderId="41" xfId="0" applyFont="1" applyFill="1" applyBorder="1" applyAlignment="1">
      <alignment horizontal="center" vertical="center" wrapText="1"/>
    </xf>
    <xf numFmtId="0" fontId="33" fillId="8" borderId="46" xfId="0" applyFont="1" applyFill="1" applyBorder="1" applyAlignment="1">
      <alignment horizontal="center" vertical="center" wrapText="1"/>
    </xf>
    <xf numFmtId="0" fontId="33" fillId="8" borderId="47" xfId="0" applyFont="1" applyFill="1" applyBorder="1" applyAlignment="1">
      <alignment horizontal="center" vertical="center" wrapText="1"/>
    </xf>
    <xf numFmtId="0" fontId="73" fillId="0" borderId="83" xfId="0" applyFont="1" applyBorder="1" applyAlignment="1">
      <alignment horizontal="center" vertical="center"/>
    </xf>
    <xf numFmtId="0" fontId="73" fillId="0" borderId="84" xfId="0" applyFont="1" applyBorder="1" applyAlignment="1">
      <alignment horizontal="center" vertical="center"/>
    </xf>
    <xf numFmtId="0" fontId="17" fillId="0" borderId="41" xfId="0" applyFont="1" applyBorder="1" applyAlignment="1">
      <alignment horizontal="center" vertical="center" shrinkToFit="1"/>
    </xf>
    <xf numFmtId="0" fontId="17" fillId="0" borderId="47" xfId="0" applyFont="1" applyBorder="1" applyAlignment="1">
      <alignment horizontal="center" vertical="center" shrinkToFit="1"/>
    </xf>
    <xf numFmtId="0" fontId="72" fillId="0" borderId="83" xfId="0" applyFont="1" applyBorder="1" applyAlignment="1">
      <alignment horizontal="center" vertical="center"/>
    </xf>
    <xf numFmtId="0" fontId="72" fillId="0" borderId="84" xfId="0" applyFont="1" applyBorder="1" applyAlignment="1">
      <alignment horizontal="center" vertical="center"/>
    </xf>
    <xf numFmtId="0" fontId="30" fillId="0" borderId="0"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27" fillId="0" borderId="9" xfId="0" applyFont="1" applyBorder="1" applyAlignment="1">
      <alignment horizontal="center" vertical="center" shrinkToFit="1"/>
    </xf>
    <xf numFmtId="0" fontId="31" fillId="0" borderId="0" xfId="0" applyFont="1" applyAlignment="1">
      <alignment horizontal="left" vertical="center"/>
    </xf>
    <xf numFmtId="0" fontId="31" fillId="0" borderId="12" xfId="0" applyFont="1" applyBorder="1" applyAlignment="1">
      <alignment horizontal="center" vertical="center"/>
    </xf>
    <xf numFmtId="0" fontId="31" fillId="0" borderId="74" xfId="0" applyFont="1" applyBorder="1" applyAlignment="1">
      <alignment horizontal="center" vertical="center"/>
    </xf>
    <xf numFmtId="0" fontId="31" fillId="0" borderId="76" xfId="0" applyFont="1" applyBorder="1" applyAlignment="1">
      <alignment horizontal="center" vertical="center"/>
    </xf>
    <xf numFmtId="0" fontId="33" fillId="0" borderId="0" xfId="0" applyFont="1" applyFill="1" applyBorder="1" applyAlignment="1">
      <alignment horizontal="center" vertical="center" textRotation="255" shrinkToFit="1"/>
    </xf>
    <xf numFmtId="0" fontId="34" fillId="0" borderId="8" xfId="0" applyFont="1" applyBorder="1" applyAlignment="1">
      <alignment horizontal="center" vertical="center" shrinkToFit="1"/>
    </xf>
    <xf numFmtId="0" fontId="30" fillId="0" borderId="12" xfId="0" applyFont="1" applyBorder="1" applyAlignment="1">
      <alignment horizontal="center" vertical="center"/>
    </xf>
    <xf numFmtId="0" fontId="30" fillId="0" borderId="74" xfId="0" applyFont="1" applyBorder="1" applyAlignment="1">
      <alignment horizontal="center" vertical="center"/>
    </xf>
    <xf numFmtId="0" fontId="30" fillId="0" borderId="76" xfId="0" applyFont="1" applyBorder="1" applyAlignment="1">
      <alignment horizontal="center" vertical="center"/>
    </xf>
    <xf numFmtId="0" fontId="32" fillId="0" borderId="1" xfId="0" applyFont="1" applyBorder="1" applyAlignment="1">
      <alignment horizontal="right" vertical="center"/>
    </xf>
    <xf numFmtId="0" fontId="33" fillId="0" borderId="41" xfId="0" applyFont="1" applyFill="1" applyBorder="1" applyAlignment="1">
      <alignment horizontal="center" vertical="center" shrinkToFit="1"/>
    </xf>
    <xf numFmtId="0" fontId="33" fillId="0" borderId="47" xfId="0" applyFont="1" applyFill="1" applyBorder="1" applyAlignment="1">
      <alignment horizontal="center" vertical="center" shrinkToFit="1"/>
    </xf>
  </cellXfs>
  <cellStyles count="6">
    <cellStyle name="ハイパーリンク" xfId="1" builtinId="8"/>
    <cellStyle name="桁区切り" xfId="2" builtinId="6"/>
    <cellStyle name="標準" xfId="0" builtinId="0"/>
    <cellStyle name="標準 2" xfId="5"/>
    <cellStyle name="標準_メール様式１　大会参加申込通知書" xfId="3"/>
    <cellStyle name="標準_メール様式２　都道府県選手団役員編成表" xfId="4"/>
  </cellStyles>
  <dxfs count="0"/>
  <tableStyles count="0" defaultTableStyle="TableStyleMedium9" defaultPivotStyle="PivotStyleLight16"/>
  <colors>
    <mruColors>
      <color rgb="FFFF66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1</xdr:row>
      <xdr:rowOff>28156</xdr:rowOff>
    </xdr:from>
    <xdr:to>
      <xdr:col>2</xdr:col>
      <xdr:colOff>476248</xdr:colOff>
      <xdr:row>5</xdr:row>
      <xdr:rowOff>170968</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7156" y="385344"/>
          <a:ext cx="1345405" cy="133343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333376</xdr:colOff>
      <xdr:row>1</xdr:row>
      <xdr:rowOff>27308</xdr:rowOff>
    </xdr:from>
    <xdr:to>
      <xdr:col>2</xdr:col>
      <xdr:colOff>476250</xdr:colOff>
      <xdr:row>4</xdr:row>
      <xdr:rowOff>184463</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333376" y="408308"/>
          <a:ext cx="1071562" cy="10620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71437</xdr:colOff>
      <xdr:row>1</xdr:row>
      <xdr:rowOff>35719</xdr:rowOff>
    </xdr:from>
    <xdr:to>
      <xdr:col>2</xdr:col>
      <xdr:colOff>464343</xdr:colOff>
      <xdr:row>5</xdr:row>
      <xdr:rowOff>148321</xdr:rowOff>
    </xdr:to>
    <xdr:pic>
      <xdr:nvPicPr>
        <xdr:cNvPr id="3" name="図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stretch>
          <a:fillRect/>
        </a:stretch>
      </xdr:blipFill>
      <xdr:spPr>
        <a:xfrm>
          <a:off x="71437" y="392907"/>
          <a:ext cx="1369219" cy="13032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119062</xdr:colOff>
      <xdr:row>1</xdr:row>
      <xdr:rowOff>35716</xdr:rowOff>
    </xdr:from>
    <xdr:to>
      <xdr:col>3</xdr:col>
      <xdr:colOff>64</xdr:colOff>
      <xdr:row>5</xdr:row>
      <xdr:rowOff>178592</xdr:rowOff>
    </xdr:to>
    <xdr:pic>
      <xdr:nvPicPr>
        <xdr:cNvPr id="3" name="図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119062" y="392904"/>
          <a:ext cx="1345471" cy="13335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9</xdr:row>
      <xdr:rowOff>190500</xdr:rowOff>
    </xdr:from>
    <xdr:to>
      <xdr:col>3</xdr:col>
      <xdr:colOff>25400</xdr:colOff>
      <xdr:row>20</xdr:row>
      <xdr:rowOff>419100</xdr:rowOff>
    </xdr:to>
    <xdr:cxnSp macro="">
      <xdr:nvCxnSpPr>
        <xdr:cNvPr id="4" name="直線コネクタ 3">
          <a:extLst>
            <a:ext uri="{FF2B5EF4-FFF2-40B4-BE49-F238E27FC236}">
              <a16:creationId xmlns:a16="http://schemas.microsoft.com/office/drawing/2014/main" id="{00000000-0008-0000-0F00-000004000000}"/>
            </a:ext>
          </a:extLst>
        </xdr:cNvPr>
        <xdr:cNvCxnSpPr/>
      </xdr:nvCxnSpPr>
      <xdr:spPr>
        <a:xfrm flipH="1">
          <a:off x="482600" y="2984500"/>
          <a:ext cx="990600" cy="4749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119064</xdr:colOff>
      <xdr:row>1</xdr:row>
      <xdr:rowOff>52391</xdr:rowOff>
    </xdr:from>
    <xdr:to>
      <xdr:col>2</xdr:col>
      <xdr:colOff>452436</xdr:colOff>
      <xdr:row>5</xdr:row>
      <xdr:rowOff>159800</xdr:rowOff>
    </xdr:to>
    <xdr:pic>
      <xdr:nvPicPr>
        <xdr:cNvPr id="5" name="図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stretch>
          <a:fillRect/>
        </a:stretch>
      </xdr:blipFill>
      <xdr:spPr>
        <a:xfrm>
          <a:off x="119064" y="409579"/>
          <a:ext cx="1309685" cy="12980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9</xdr:row>
      <xdr:rowOff>190500</xdr:rowOff>
    </xdr:from>
    <xdr:to>
      <xdr:col>3</xdr:col>
      <xdr:colOff>25400</xdr:colOff>
      <xdr:row>20</xdr:row>
      <xdr:rowOff>419100</xdr:rowOff>
    </xdr:to>
    <xdr:cxnSp macro="">
      <xdr:nvCxnSpPr>
        <xdr:cNvPr id="5" name="直線コネクタ 4">
          <a:extLst>
            <a:ext uri="{FF2B5EF4-FFF2-40B4-BE49-F238E27FC236}">
              <a16:creationId xmlns:a16="http://schemas.microsoft.com/office/drawing/2014/main" id="{00000000-0008-0000-1000-000005000000}"/>
            </a:ext>
          </a:extLst>
        </xdr:cNvPr>
        <xdr:cNvCxnSpPr/>
      </xdr:nvCxnSpPr>
      <xdr:spPr>
        <a:xfrm flipH="1">
          <a:off x="485775" y="2990850"/>
          <a:ext cx="996950" cy="4714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95250</xdr:colOff>
      <xdr:row>1</xdr:row>
      <xdr:rowOff>27836</xdr:rowOff>
    </xdr:from>
    <xdr:to>
      <xdr:col>2</xdr:col>
      <xdr:colOff>452437</xdr:colOff>
      <xdr:row>5</xdr:row>
      <xdr:rowOff>158848</xdr:rowOff>
    </xdr:to>
    <xdr:pic>
      <xdr:nvPicPr>
        <xdr:cNvPr id="3" name="図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95250" y="385024"/>
          <a:ext cx="1333500" cy="1321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107156</xdr:colOff>
      <xdr:row>1</xdr:row>
      <xdr:rowOff>63663</xdr:rowOff>
    </xdr:from>
    <xdr:to>
      <xdr:col>2</xdr:col>
      <xdr:colOff>464342</xdr:colOff>
      <xdr:row>5</xdr:row>
      <xdr:rowOff>194674</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07156" y="420851"/>
          <a:ext cx="1333499" cy="1321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1</xdr:row>
      <xdr:rowOff>63239</xdr:rowOff>
    </xdr:from>
    <xdr:to>
      <xdr:col>2</xdr:col>
      <xdr:colOff>428624</xdr:colOff>
      <xdr:row>5</xdr:row>
      <xdr:rowOff>194250</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1438" y="420427"/>
          <a:ext cx="1333499" cy="13216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59531</xdr:colOff>
      <xdr:row>1</xdr:row>
      <xdr:rowOff>23810</xdr:rowOff>
    </xdr:from>
    <xdr:to>
      <xdr:col>2</xdr:col>
      <xdr:colOff>476250</xdr:colOff>
      <xdr:row>5</xdr:row>
      <xdr:rowOff>213825</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9531" y="380998"/>
          <a:ext cx="1393032" cy="1380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47622</xdr:colOff>
      <xdr:row>1</xdr:row>
      <xdr:rowOff>27626</xdr:rowOff>
    </xdr:from>
    <xdr:to>
      <xdr:col>2</xdr:col>
      <xdr:colOff>440530</xdr:colOff>
      <xdr:row>5</xdr:row>
      <xdr:rowOff>194042</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7622" y="384814"/>
          <a:ext cx="1369221" cy="13570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71439</xdr:colOff>
      <xdr:row>1</xdr:row>
      <xdr:rowOff>23812</xdr:rowOff>
    </xdr:from>
    <xdr:to>
      <xdr:col>2</xdr:col>
      <xdr:colOff>440532</xdr:colOff>
      <xdr:row>5</xdr:row>
      <xdr:rowOff>166625</xdr:rowOff>
    </xdr:to>
    <xdr:pic>
      <xdr:nvPicPr>
        <xdr:cNvPr id="3" name="図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1439" y="381000"/>
          <a:ext cx="1345406" cy="13334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71439</xdr:colOff>
      <xdr:row>1</xdr:row>
      <xdr:rowOff>35718</xdr:rowOff>
    </xdr:from>
    <xdr:to>
      <xdr:col>2</xdr:col>
      <xdr:colOff>440532</xdr:colOff>
      <xdr:row>5</xdr:row>
      <xdr:rowOff>178530</xdr:rowOff>
    </xdr:to>
    <xdr:pic>
      <xdr:nvPicPr>
        <xdr:cNvPr id="2" name="図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71439" y="392906"/>
          <a:ext cx="1345406" cy="13334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1</xdr:row>
      <xdr:rowOff>59530</xdr:rowOff>
    </xdr:from>
    <xdr:to>
      <xdr:col>2</xdr:col>
      <xdr:colOff>440531</xdr:colOff>
      <xdr:row>5</xdr:row>
      <xdr:rowOff>178741</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95250" y="416718"/>
          <a:ext cx="1321594" cy="13098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273844</xdr:colOff>
      <xdr:row>1</xdr:row>
      <xdr:rowOff>51017</xdr:rowOff>
    </xdr:from>
    <xdr:to>
      <xdr:col>2</xdr:col>
      <xdr:colOff>392905</xdr:colOff>
      <xdr:row>4</xdr:row>
      <xdr:rowOff>184571</xdr:rowOff>
    </xdr:to>
    <xdr:pic>
      <xdr:nvPicPr>
        <xdr:cNvPr id="3" name="図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273844" y="432017"/>
          <a:ext cx="1047749" cy="10384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D67"/>
  <sheetViews>
    <sheetView tabSelected="1" zoomScale="80" zoomScaleNormal="80" workbookViewId="0">
      <selection activeCell="O5" sqref="O5:Q6"/>
    </sheetView>
  </sheetViews>
  <sheetFormatPr defaultRowHeight="18.75"/>
  <cols>
    <col min="1" max="1" width="13.125" style="177" customWidth="1"/>
    <col min="2" max="2" width="5.25" style="177" customWidth="1"/>
    <col min="3" max="3" width="4.75" style="177" customWidth="1"/>
    <col min="4" max="5" width="8.125" style="178" customWidth="1"/>
    <col min="6" max="6" width="7.5" style="178" customWidth="1"/>
    <col min="7" max="7" width="5.5" style="178" customWidth="1"/>
    <col min="8" max="8" width="6" style="178" customWidth="1"/>
    <col min="9" max="9" width="5.75" style="178" customWidth="1"/>
    <col min="10" max="10" width="4.125" style="178" customWidth="1"/>
    <col min="11" max="15" width="3.875" style="178" customWidth="1"/>
    <col min="16" max="16" width="5.625" style="178" customWidth="1"/>
    <col min="17" max="17" width="3.875" style="178" customWidth="1"/>
    <col min="18" max="18" width="9" style="178"/>
    <col min="19" max="19" width="4.5" style="178" bestFit="1" customWidth="1"/>
    <col min="20" max="16384" width="9" style="178"/>
  </cols>
  <sheetData>
    <row r="1" spans="1:30" ht="19.5" customHeight="1">
      <c r="A1" s="176" t="s">
        <v>56</v>
      </c>
      <c r="P1" s="401" t="s">
        <v>90</v>
      </c>
      <c r="Q1" s="402"/>
    </row>
    <row r="2" spans="1:30">
      <c r="B2" s="179"/>
      <c r="C2" s="179"/>
      <c r="K2" s="180" t="s">
        <v>137</v>
      </c>
      <c r="L2" s="181"/>
      <c r="M2" s="177" t="s">
        <v>57</v>
      </c>
      <c r="N2" s="177"/>
      <c r="O2" s="177" t="s">
        <v>58</v>
      </c>
      <c r="P2" s="177"/>
      <c r="Q2" s="177" t="s">
        <v>59</v>
      </c>
    </row>
    <row r="3" spans="1:30" ht="11.25" customHeight="1" thickBot="1">
      <c r="A3" s="182"/>
      <c r="B3" s="179"/>
      <c r="C3" s="179"/>
      <c r="G3" s="177"/>
      <c r="H3" s="177"/>
      <c r="I3" s="177"/>
      <c r="J3" s="177"/>
      <c r="S3" s="186"/>
      <c r="T3" s="453" t="s">
        <v>2470</v>
      </c>
      <c r="U3" s="453"/>
      <c r="V3" s="453"/>
      <c r="W3" s="453"/>
      <c r="X3" s="453"/>
      <c r="Y3" s="453"/>
      <c r="Z3" s="186"/>
      <c r="AA3" s="186"/>
      <c r="AB3" s="186"/>
      <c r="AC3" s="186"/>
      <c r="AD3" s="186"/>
    </row>
    <row r="4" spans="1:30" ht="17.25" customHeight="1">
      <c r="A4" s="416" t="s">
        <v>154</v>
      </c>
      <c r="B4" s="416"/>
      <c r="C4" s="416"/>
      <c r="D4" s="416"/>
      <c r="E4" s="416"/>
      <c r="F4" s="183"/>
      <c r="G4" s="183"/>
      <c r="H4" s="183"/>
      <c r="I4" s="177"/>
      <c r="J4" s="177"/>
      <c r="O4" s="422" t="s">
        <v>135</v>
      </c>
      <c r="P4" s="423"/>
      <c r="Q4" s="424"/>
      <c r="S4" s="186"/>
      <c r="T4" s="453"/>
      <c r="U4" s="453"/>
      <c r="V4" s="453"/>
      <c r="W4" s="453"/>
      <c r="X4" s="453"/>
      <c r="Y4" s="453"/>
      <c r="Z4" s="186"/>
      <c r="AA4" s="186"/>
      <c r="AB4" s="186"/>
      <c r="AC4" s="186"/>
      <c r="AD4" s="186"/>
    </row>
    <row r="5" spans="1:30" s="186" customFormat="1" ht="17.25" customHeight="1">
      <c r="A5" s="421" t="s">
        <v>155</v>
      </c>
      <c r="B5" s="421"/>
      <c r="C5" s="421"/>
      <c r="D5" s="421"/>
      <c r="E5" s="421"/>
      <c r="F5" s="184"/>
      <c r="G5" s="184"/>
      <c r="H5" s="184"/>
      <c r="I5" s="185"/>
      <c r="J5" s="185"/>
      <c r="O5" s="425" t="str">
        <f>IFERROR(VLOOKUP(H7,都道府県コード!A1:B51,2,FALSE),"")</f>
        <v/>
      </c>
      <c r="P5" s="426"/>
      <c r="Q5" s="427"/>
    </row>
    <row r="6" spans="1:30" s="186" customFormat="1" ht="17.25" customHeight="1" thickBot="1">
      <c r="A6" s="421" t="s">
        <v>156</v>
      </c>
      <c r="B6" s="421"/>
      <c r="C6" s="421"/>
      <c r="D6" s="421"/>
      <c r="E6" s="421"/>
      <c r="F6" s="177" t="s">
        <v>60</v>
      </c>
      <c r="G6" s="184"/>
      <c r="H6" s="184"/>
      <c r="I6" s="185"/>
      <c r="J6" s="185"/>
      <c r="O6" s="428"/>
      <c r="P6" s="429"/>
      <c r="Q6" s="430"/>
      <c r="S6" s="337" t="s">
        <v>2472</v>
      </c>
      <c r="T6" s="454" t="s">
        <v>2692</v>
      </c>
      <c r="U6" s="454"/>
      <c r="V6" s="454"/>
      <c r="W6" s="454"/>
      <c r="X6" s="454"/>
      <c r="Y6" s="454"/>
      <c r="Z6" s="454"/>
      <c r="AA6" s="454"/>
      <c r="AB6" s="454"/>
      <c r="AC6" s="454"/>
      <c r="AD6" s="454"/>
    </row>
    <row r="7" spans="1:30" s="186" customFormat="1" ht="24.75">
      <c r="A7" s="187"/>
      <c r="B7" s="187"/>
      <c r="C7" s="187"/>
      <c r="D7" s="187"/>
      <c r="E7" s="187"/>
      <c r="F7" s="177"/>
      <c r="G7" s="184"/>
      <c r="H7" s="417"/>
      <c r="I7" s="417"/>
      <c r="J7" s="417"/>
      <c r="K7" s="418" t="s">
        <v>61</v>
      </c>
      <c r="L7" s="418"/>
      <c r="M7" s="418"/>
      <c r="N7" s="418"/>
      <c r="O7" s="418"/>
      <c r="P7" s="418"/>
      <c r="Q7" s="418"/>
      <c r="T7" s="454"/>
      <c r="U7" s="454"/>
      <c r="V7" s="454"/>
      <c r="W7" s="454"/>
      <c r="X7" s="454"/>
      <c r="Y7" s="454"/>
      <c r="Z7" s="454"/>
      <c r="AA7" s="454"/>
      <c r="AB7" s="454"/>
      <c r="AC7" s="454"/>
      <c r="AD7" s="454"/>
    </row>
    <row r="8" spans="1:30" s="186" customFormat="1" ht="22.5" customHeight="1">
      <c r="A8" s="187"/>
      <c r="B8" s="187"/>
      <c r="C8" s="187"/>
      <c r="D8" s="187"/>
      <c r="E8" s="187"/>
      <c r="F8" s="177"/>
      <c r="G8" s="184"/>
      <c r="H8" s="418" t="s">
        <v>62</v>
      </c>
      <c r="I8" s="418"/>
      <c r="J8" s="419" t="s">
        <v>128</v>
      </c>
      <c r="K8" s="419"/>
      <c r="L8" s="419"/>
      <c r="M8" s="419"/>
      <c r="N8" s="419"/>
      <c r="O8" s="419"/>
      <c r="P8" s="419"/>
      <c r="Q8" s="419"/>
      <c r="T8" s="454"/>
      <c r="U8" s="454"/>
      <c r="V8" s="454"/>
      <c r="W8" s="454"/>
      <c r="X8" s="454"/>
      <c r="Y8" s="454"/>
      <c r="Z8" s="454"/>
      <c r="AA8" s="454"/>
      <c r="AB8" s="454"/>
      <c r="AC8" s="454"/>
      <c r="AD8" s="454"/>
    </row>
    <row r="9" spans="1:30" s="186" customFormat="1" ht="12.75" customHeight="1">
      <c r="A9" s="188"/>
      <c r="B9" s="188"/>
      <c r="C9" s="188"/>
      <c r="D9" s="188"/>
      <c r="E9" s="188"/>
      <c r="F9" s="189"/>
      <c r="G9" s="184"/>
      <c r="H9" s="184"/>
      <c r="I9" s="184"/>
      <c r="J9" s="189"/>
      <c r="K9" s="416"/>
      <c r="L9" s="416"/>
      <c r="M9" s="416"/>
      <c r="N9" s="416"/>
      <c r="O9" s="416"/>
      <c r="P9" s="416"/>
    </row>
    <row r="10" spans="1:30" s="186" customFormat="1" ht="22.5">
      <c r="A10" s="435" t="s">
        <v>157</v>
      </c>
      <c r="B10" s="435"/>
      <c r="C10" s="435"/>
      <c r="D10" s="435"/>
      <c r="E10" s="435"/>
      <c r="F10" s="435"/>
      <c r="G10" s="435"/>
      <c r="H10" s="435"/>
      <c r="I10" s="435"/>
      <c r="J10" s="435"/>
      <c r="K10" s="435"/>
      <c r="L10" s="435"/>
      <c r="M10" s="435"/>
      <c r="N10" s="435"/>
      <c r="O10" s="435"/>
      <c r="P10" s="435"/>
      <c r="Q10" s="435"/>
      <c r="S10" s="337" t="s">
        <v>2473</v>
      </c>
      <c r="T10" s="454" t="s">
        <v>2693</v>
      </c>
      <c r="U10" s="454"/>
      <c r="V10" s="454"/>
      <c r="W10" s="454"/>
      <c r="X10" s="454"/>
      <c r="Y10" s="454"/>
      <c r="Z10" s="454"/>
      <c r="AA10" s="454"/>
      <c r="AB10" s="454"/>
      <c r="AC10" s="454"/>
      <c r="AD10" s="454"/>
    </row>
    <row r="11" spans="1:30" s="186" customFormat="1" ht="22.5">
      <c r="A11" s="436" t="s">
        <v>100</v>
      </c>
      <c r="B11" s="436"/>
      <c r="C11" s="436"/>
      <c r="D11" s="436"/>
      <c r="E11" s="436"/>
      <c r="F11" s="436"/>
      <c r="G11" s="436"/>
      <c r="H11" s="436"/>
      <c r="I11" s="436"/>
      <c r="J11" s="436"/>
      <c r="K11" s="436"/>
      <c r="L11" s="436"/>
      <c r="M11" s="436"/>
      <c r="N11" s="436"/>
      <c r="O11" s="436"/>
      <c r="P11" s="436"/>
      <c r="Q11" s="436"/>
      <c r="T11" s="454"/>
      <c r="U11" s="454"/>
      <c r="V11" s="454"/>
      <c r="W11" s="454"/>
      <c r="X11" s="454"/>
      <c r="Y11" s="454"/>
      <c r="Z11" s="454"/>
      <c r="AA11" s="454"/>
      <c r="AB11" s="454"/>
      <c r="AC11" s="454"/>
      <c r="AD11" s="454"/>
    </row>
    <row r="12" spans="1:30" ht="9" customHeight="1">
      <c r="A12" s="189"/>
      <c r="B12" s="189"/>
      <c r="C12" s="189"/>
      <c r="D12" s="189"/>
      <c r="E12" s="189"/>
      <c r="F12" s="189"/>
      <c r="G12" s="189"/>
      <c r="H12" s="189"/>
      <c r="I12" s="189"/>
      <c r="J12" s="189"/>
      <c r="K12" s="189"/>
      <c r="L12" s="189"/>
      <c r="M12" s="189"/>
      <c r="N12" s="189"/>
      <c r="S12" s="186"/>
      <c r="T12" s="186"/>
      <c r="U12" s="186"/>
      <c r="V12" s="186"/>
      <c r="W12" s="186"/>
      <c r="X12" s="186"/>
      <c r="Y12" s="186"/>
      <c r="Z12" s="186"/>
      <c r="AA12" s="186"/>
      <c r="AB12" s="186"/>
      <c r="AC12" s="186"/>
      <c r="AD12" s="186"/>
    </row>
    <row r="13" spans="1:30" s="192" customFormat="1" ht="17.25" customHeight="1" thickBot="1">
      <c r="A13" s="190" t="s">
        <v>63</v>
      </c>
      <c r="B13" s="191"/>
      <c r="C13" s="191"/>
      <c r="S13" s="186"/>
      <c r="T13" s="186"/>
      <c r="U13" s="186"/>
      <c r="V13" s="186"/>
      <c r="W13" s="186"/>
      <c r="X13" s="186"/>
      <c r="Y13" s="186"/>
      <c r="Z13" s="186"/>
      <c r="AA13" s="186"/>
      <c r="AB13" s="186"/>
      <c r="AC13" s="186"/>
      <c r="AD13" s="186"/>
    </row>
    <row r="14" spans="1:30" s="192" customFormat="1" ht="21.75" customHeight="1">
      <c r="A14" s="403" t="s" ph="1">
        <v>64</v>
      </c>
      <c r="B14" s="405"/>
      <c r="C14" s="406"/>
      <c r="D14" s="406"/>
      <c r="E14" s="406"/>
      <c r="F14" s="406"/>
      <c r="G14" s="407"/>
      <c r="H14" s="408" t="s">
        <v>14</v>
      </c>
      <c r="I14" s="408"/>
      <c r="J14" s="410"/>
      <c r="K14" s="411"/>
      <c r="L14" s="411"/>
      <c r="M14" s="411"/>
      <c r="N14" s="411"/>
      <c r="O14" s="411"/>
      <c r="P14" s="411"/>
      <c r="Q14" s="412"/>
      <c r="S14" s="337" t="s">
        <v>2475</v>
      </c>
      <c r="T14" s="436" t="s">
        <v>2474</v>
      </c>
      <c r="U14" s="436"/>
      <c r="V14" s="436"/>
      <c r="W14" s="436"/>
      <c r="X14" s="436"/>
      <c r="Y14" s="436"/>
      <c r="Z14" s="436"/>
      <c r="AA14" s="436"/>
      <c r="AB14" s="436"/>
      <c r="AC14" s="436"/>
      <c r="AD14" s="436"/>
    </row>
    <row r="15" spans="1:30" s="192" customFormat="1" ht="27" customHeight="1">
      <c r="A15" s="404"/>
      <c r="B15" s="413"/>
      <c r="C15" s="414"/>
      <c r="D15" s="414"/>
      <c r="E15" s="414"/>
      <c r="F15" s="414"/>
      <c r="G15" s="420"/>
      <c r="H15" s="409"/>
      <c r="I15" s="409"/>
      <c r="J15" s="413"/>
      <c r="K15" s="414"/>
      <c r="L15" s="414"/>
      <c r="M15" s="414"/>
      <c r="N15" s="414"/>
      <c r="O15" s="414"/>
      <c r="P15" s="414"/>
      <c r="Q15" s="415"/>
      <c r="S15" s="186"/>
      <c r="T15" s="186"/>
      <c r="U15" s="186"/>
      <c r="V15" s="186"/>
      <c r="W15" s="186"/>
      <c r="X15" s="186"/>
      <c r="Y15" s="186"/>
      <c r="Z15" s="186"/>
      <c r="AA15" s="186"/>
      <c r="AB15" s="186"/>
      <c r="AC15" s="186"/>
      <c r="AD15" s="186"/>
    </row>
    <row r="16" spans="1:30" s="192" customFormat="1" ht="18" customHeight="1">
      <c r="A16" s="437" t="s">
        <v>40</v>
      </c>
      <c r="B16" s="193" t="s">
        <v>101</v>
      </c>
      <c r="C16" s="440"/>
      <c r="D16" s="440"/>
      <c r="E16" s="440"/>
      <c r="F16" s="440"/>
      <c r="G16" s="440"/>
      <c r="H16" s="440"/>
      <c r="I16" s="440"/>
      <c r="J16" s="440"/>
      <c r="K16" s="440"/>
      <c r="L16" s="440"/>
      <c r="M16" s="440"/>
      <c r="N16" s="440"/>
      <c r="O16" s="440"/>
      <c r="P16" s="440"/>
      <c r="Q16" s="441"/>
      <c r="S16" s="337" t="s">
        <v>2476</v>
      </c>
      <c r="T16" s="452" t="s">
        <v>2479</v>
      </c>
      <c r="U16" s="452"/>
      <c r="V16" s="452"/>
      <c r="W16" s="452"/>
      <c r="X16" s="452"/>
      <c r="Y16" s="452"/>
      <c r="Z16" s="452"/>
      <c r="AA16" s="452"/>
      <c r="AB16" s="452"/>
      <c r="AC16" s="452"/>
      <c r="AD16" s="452"/>
    </row>
    <row r="17" spans="1:30" s="192" customFormat="1" ht="28.5" customHeight="1">
      <c r="A17" s="438"/>
      <c r="B17" s="442"/>
      <c r="C17" s="443"/>
      <c r="D17" s="443"/>
      <c r="E17" s="443"/>
      <c r="F17" s="443"/>
      <c r="G17" s="443"/>
      <c r="H17" s="443"/>
      <c r="I17" s="443"/>
      <c r="J17" s="443"/>
      <c r="K17" s="443"/>
      <c r="L17" s="443"/>
      <c r="M17" s="443"/>
      <c r="N17" s="443"/>
      <c r="O17" s="443"/>
      <c r="P17" s="443"/>
      <c r="Q17" s="444"/>
      <c r="S17" s="186"/>
      <c r="T17" s="452"/>
      <c r="U17" s="452"/>
      <c r="V17" s="452"/>
      <c r="W17" s="452"/>
      <c r="X17" s="452"/>
      <c r="Y17" s="452"/>
      <c r="Z17" s="452"/>
      <c r="AA17" s="452"/>
      <c r="AB17" s="452"/>
      <c r="AC17" s="452"/>
      <c r="AD17" s="452"/>
    </row>
    <row r="18" spans="1:30" s="192" customFormat="1" ht="18" customHeight="1">
      <c r="A18" s="438"/>
      <c r="B18" s="194" t="s">
        <v>102</v>
      </c>
      <c r="C18" s="445"/>
      <c r="D18" s="445"/>
      <c r="E18" s="445"/>
      <c r="F18" s="445"/>
      <c r="G18" s="445"/>
      <c r="H18" s="195"/>
      <c r="I18" s="196" t="s">
        <v>41</v>
      </c>
      <c r="J18" s="445"/>
      <c r="K18" s="445"/>
      <c r="L18" s="445"/>
      <c r="M18" s="445"/>
      <c r="N18" s="445"/>
      <c r="O18" s="445"/>
      <c r="P18" s="445"/>
      <c r="Q18" s="449"/>
      <c r="S18" s="186"/>
      <c r="T18" s="452"/>
      <c r="U18" s="452"/>
      <c r="V18" s="452"/>
      <c r="W18" s="452"/>
      <c r="X18" s="452"/>
      <c r="Y18" s="452"/>
      <c r="Z18" s="452"/>
      <c r="AA18" s="452"/>
      <c r="AB18" s="452"/>
      <c r="AC18" s="452"/>
      <c r="AD18" s="452"/>
    </row>
    <row r="19" spans="1:30" s="200" customFormat="1" ht="18" customHeight="1" thickBot="1">
      <c r="A19" s="439"/>
      <c r="B19" s="197" t="s">
        <v>103</v>
      </c>
      <c r="C19" s="447"/>
      <c r="D19" s="447"/>
      <c r="E19" s="447"/>
      <c r="F19" s="447"/>
      <c r="G19" s="447"/>
      <c r="H19" s="198"/>
      <c r="I19" s="199" t="s">
        <v>104</v>
      </c>
      <c r="J19" s="446"/>
      <c r="K19" s="447"/>
      <c r="L19" s="447"/>
      <c r="M19" s="447"/>
      <c r="N19" s="447"/>
      <c r="O19" s="447"/>
      <c r="P19" s="447"/>
      <c r="Q19" s="448"/>
      <c r="S19" s="338"/>
      <c r="T19" s="186"/>
      <c r="U19" s="338"/>
      <c r="V19" s="338"/>
      <c r="W19" s="338"/>
      <c r="X19" s="338"/>
      <c r="Y19" s="338"/>
      <c r="Z19" s="338"/>
      <c r="AA19" s="338"/>
      <c r="AB19" s="338"/>
      <c r="AC19" s="338"/>
      <c r="AD19" s="338"/>
    </row>
    <row r="20" spans="1:30" s="192" customFormat="1" ht="13.5" customHeight="1">
      <c r="A20" s="191"/>
      <c r="B20" s="191"/>
      <c r="C20" s="191"/>
      <c r="S20" s="186"/>
      <c r="T20" s="338"/>
      <c r="U20" s="186"/>
      <c r="V20" s="186"/>
      <c r="W20" s="186"/>
      <c r="X20" s="186"/>
      <c r="Y20" s="186"/>
      <c r="Z20" s="186"/>
      <c r="AA20" s="186"/>
      <c r="AB20" s="186"/>
      <c r="AC20" s="186"/>
      <c r="AD20" s="186"/>
    </row>
    <row r="21" spans="1:30" s="192" customFormat="1" ht="17.25" customHeight="1" thickBot="1">
      <c r="A21" s="201" t="s">
        <v>65</v>
      </c>
      <c r="B21" s="191"/>
      <c r="C21" s="191"/>
      <c r="S21" s="337" t="s">
        <v>2477</v>
      </c>
      <c r="T21" s="452" t="s">
        <v>2488</v>
      </c>
      <c r="U21" s="452"/>
      <c r="V21" s="452"/>
      <c r="W21" s="452"/>
      <c r="X21" s="452"/>
      <c r="Y21" s="452"/>
      <c r="Z21" s="452"/>
      <c r="AA21" s="452"/>
      <c r="AB21" s="452"/>
      <c r="AC21" s="452"/>
      <c r="AD21" s="452"/>
    </row>
    <row r="22" spans="1:30" s="192" customFormat="1" ht="21" customHeight="1">
      <c r="A22" s="250" t="s">
        <v>105</v>
      </c>
      <c r="B22" s="251">
        <v>1</v>
      </c>
      <c r="C22" s="252" t="s">
        <v>66</v>
      </c>
      <c r="D22" s="253" t="s">
        <v>2690</v>
      </c>
      <c r="E22" s="254"/>
      <c r="F22" s="254"/>
      <c r="G22" s="254"/>
      <c r="H22" s="254"/>
      <c r="I22" s="254"/>
      <c r="J22" s="254"/>
      <c r="K22" s="254"/>
      <c r="L22" s="255"/>
      <c r="M22" s="255"/>
      <c r="N22" s="450" t="s">
        <v>158</v>
      </c>
      <c r="O22" s="450"/>
      <c r="P22" s="450"/>
      <c r="Q22" s="451"/>
      <c r="S22" s="186"/>
      <c r="T22" s="452"/>
      <c r="U22" s="452"/>
      <c r="V22" s="452"/>
      <c r="W22" s="452"/>
      <c r="X22" s="452"/>
      <c r="Y22" s="452"/>
      <c r="Z22" s="452"/>
      <c r="AA22" s="452"/>
      <c r="AB22" s="452"/>
      <c r="AC22" s="452"/>
      <c r="AD22" s="452"/>
    </row>
    <row r="23" spans="1:30" s="192" customFormat="1" ht="21" customHeight="1">
      <c r="A23" s="202" t="s">
        <v>55</v>
      </c>
      <c r="B23" s="203">
        <v>1</v>
      </c>
      <c r="C23" s="204" t="s">
        <v>66</v>
      </c>
      <c r="D23" s="205" t="s">
        <v>143</v>
      </c>
      <c r="E23" s="206"/>
      <c r="F23" s="206"/>
      <c r="G23" s="206"/>
      <c r="H23" s="206"/>
      <c r="I23" s="206"/>
      <c r="J23" s="206"/>
      <c r="K23" s="206"/>
      <c r="L23" s="206"/>
      <c r="M23" s="206"/>
      <c r="N23" s="378" t="s">
        <v>2414</v>
      </c>
      <c r="O23" s="378"/>
      <c r="P23" s="378"/>
      <c r="Q23" s="379"/>
      <c r="S23" s="186"/>
      <c r="T23" s="452"/>
      <c r="U23" s="452"/>
      <c r="V23" s="452"/>
      <c r="W23" s="452"/>
      <c r="X23" s="452"/>
      <c r="Y23" s="452"/>
      <c r="Z23" s="452"/>
      <c r="AA23" s="452"/>
      <c r="AB23" s="452"/>
      <c r="AC23" s="452"/>
      <c r="AD23" s="452"/>
    </row>
    <row r="24" spans="1:30" s="192" customFormat="1" ht="21" customHeight="1">
      <c r="A24" s="207" t="s">
        <v>67</v>
      </c>
      <c r="B24" s="203"/>
      <c r="C24" s="204" t="s">
        <v>66</v>
      </c>
      <c r="D24" s="205" t="s">
        <v>140</v>
      </c>
      <c r="E24" s="206"/>
      <c r="F24" s="206"/>
      <c r="G24" s="206"/>
      <c r="H24" s="206"/>
      <c r="I24" s="206"/>
      <c r="J24" s="206"/>
      <c r="K24" s="206"/>
      <c r="L24" s="206"/>
      <c r="M24" s="206"/>
      <c r="N24" s="378" t="s">
        <v>2414</v>
      </c>
      <c r="O24" s="378"/>
      <c r="P24" s="378"/>
      <c r="Q24" s="379"/>
      <c r="S24" s="186"/>
      <c r="T24" s="452"/>
      <c r="U24" s="452"/>
      <c r="V24" s="452"/>
      <c r="W24" s="452"/>
      <c r="X24" s="452"/>
      <c r="Y24" s="452"/>
      <c r="Z24" s="452"/>
      <c r="AA24" s="452"/>
      <c r="AB24" s="452"/>
      <c r="AC24" s="452"/>
      <c r="AD24" s="452"/>
    </row>
    <row r="25" spans="1:30" s="192" customFormat="1" ht="21" customHeight="1">
      <c r="A25" s="207" t="s">
        <v>106</v>
      </c>
      <c r="B25" s="203"/>
      <c r="C25" s="204" t="s">
        <v>66</v>
      </c>
      <c r="D25" s="433" t="s">
        <v>141</v>
      </c>
      <c r="E25" s="434"/>
      <c r="F25" s="434"/>
      <c r="G25" s="434"/>
      <c r="H25" s="434"/>
      <c r="I25" s="434"/>
      <c r="J25" s="434"/>
      <c r="K25" s="434"/>
      <c r="L25" s="434"/>
      <c r="M25" s="434"/>
      <c r="N25" s="378" t="s">
        <v>2414</v>
      </c>
      <c r="O25" s="378"/>
      <c r="P25" s="378"/>
      <c r="Q25" s="379"/>
      <c r="S25" s="186"/>
      <c r="T25" s="452"/>
      <c r="U25" s="452"/>
      <c r="V25" s="452"/>
      <c r="W25" s="452"/>
      <c r="X25" s="452"/>
      <c r="Y25" s="452"/>
      <c r="Z25" s="452"/>
      <c r="AA25" s="452"/>
      <c r="AB25" s="452"/>
      <c r="AC25" s="452"/>
      <c r="AD25" s="452"/>
    </row>
    <row r="26" spans="1:30" s="192" customFormat="1" ht="21" customHeight="1">
      <c r="A26" s="207" t="s">
        <v>107</v>
      </c>
      <c r="B26" s="203"/>
      <c r="C26" s="204" t="s">
        <v>66</v>
      </c>
      <c r="D26" s="431" t="s">
        <v>68</v>
      </c>
      <c r="E26" s="432"/>
      <c r="F26" s="432"/>
      <c r="G26" s="432"/>
      <c r="H26" s="432"/>
      <c r="I26" s="432"/>
      <c r="J26" s="432"/>
      <c r="K26" s="432"/>
      <c r="L26" s="432"/>
      <c r="M26" s="432"/>
      <c r="N26" s="378" t="s">
        <v>2414</v>
      </c>
      <c r="O26" s="378"/>
      <c r="P26" s="378"/>
      <c r="Q26" s="379"/>
      <c r="S26" s="186"/>
      <c r="T26" s="186"/>
      <c r="U26" s="186"/>
      <c r="V26" s="186"/>
      <c r="W26" s="186"/>
      <c r="X26" s="186"/>
      <c r="Y26" s="186"/>
      <c r="Z26" s="186"/>
      <c r="AA26" s="186"/>
      <c r="AB26" s="186"/>
      <c r="AC26" s="186"/>
      <c r="AD26" s="186"/>
    </row>
    <row r="27" spans="1:30" s="192" customFormat="1" ht="21" customHeight="1">
      <c r="A27" s="256" t="s">
        <v>108</v>
      </c>
      <c r="B27" s="257"/>
      <c r="C27" s="258" t="s">
        <v>66</v>
      </c>
      <c r="D27" s="259" t="s">
        <v>69</v>
      </c>
      <c r="E27" s="260"/>
      <c r="F27" s="260"/>
      <c r="G27" s="260"/>
      <c r="H27" s="260"/>
      <c r="I27" s="260"/>
      <c r="J27" s="260"/>
      <c r="K27" s="260"/>
      <c r="L27" s="261"/>
      <c r="M27" s="261"/>
      <c r="N27" s="357" t="s">
        <v>158</v>
      </c>
      <c r="O27" s="357"/>
      <c r="P27" s="357"/>
      <c r="Q27" s="358"/>
      <c r="S27" s="337" t="s">
        <v>2478</v>
      </c>
      <c r="T27" s="452" t="s">
        <v>2480</v>
      </c>
      <c r="U27" s="452"/>
      <c r="V27" s="452"/>
      <c r="W27" s="452"/>
      <c r="X27" s="452"/>
      <c r="Y27" s="452"/>
      <c r="Z27" s="452"/>
      <c r="AA27" s="452"/>
      <c r="AB27" s="452"/>
      <c r="AC27" s="452"/>
      <c r="AD27" s="452"/>
    </row>
    <row r="28" spans="1:30" s="192" customFormat="1" ht="21" customHeight="1">
      <c r="A28" s="202" t="s">
        <v>109</v>
      </c>
      <c r="B28" s="203">
        <v>1</v>
      </c>
      <c r="C28" s="204" t="s">
        <v>66</v>
      </c>
      <c r="D28" s="205" t="s">
        <v>70</v>
      </c>
      <c r="E28" s="206"/>
      <c r="F28" s="206"/>
      <c r="G28" s="206"/>
      <c r="H28" s="206"/>
      <c r="I28" s="206"/>
      <c r="J28" s="206"/>
      <c r="K28" s="206"/>
      <c r="L28" s="206"/>
      <c r="M28" s="206"/>
      <c r="N28" s="378" t="s">
        <v>2415</v>
      </c>
      <c r="O28" s="378"/>
      <c r="P28" s="378"/>
      <c r="Q28" s="379"/>
      <c r="S28" s="186"/>
      <c r="T28" s="452"/>
      <c r="U28" s="452"/>
      <c r="V28" s="452"/>
      <c r="W28" s="452"/>
      <c r="X28" s="452"/>
      <c r="Y28" s="452"/>
      <c r="Z28" s="452"/>
      <c r="AA28" s="452"/>
      <c r="AB28" s="452"/>
      <c r="AC28" s="452"/>
      <c r="AD28" s="452"/>
    </row>
    <row r="29" spans="1:30" s="192" customFormat="1" ht="21" customHeight="1">
      <c r="A29" s="202" t="s">
        <v>110</v>
      </c>
      <c r="B29" s="203"/>
      <c r="C29" s="204" t="s">
        <v>66</v>
      </c>
      <c r="D29" s="205" t="s">
        <v>71</v>
      </c>
      <c r="E29" s="206"/>
      <c r="F29" s="206"/>
      <c r="G29" s="206"/>
      <c r="H29" s="206"/>
      <c r="I29" s="206"/>
      <c r="J29" s="206"/>
      <c r="K29" s="206"/>
      <c r="L29" s="206"/>
      <c r="M29" s="206"/>
      <c r="N29" s="378" t="s">
        <v>2415</v>
      </c>
      <c r="O29" s="378"/>
      <c r="P29" s="378"/>
      <c r="Q29" s="379"/>
      <c r="S29" s="186"/>
      <c r="T29" s="452"/>
      <c r="U29" s="452"/>
      <c r="V29" s="452"/>
      <c r="W29" s="452"/>
      <c r="X29" s="452"/>
      <c r="Y29" s="452"/>
      <c r="Z29" s="452"/>
      <c r="AA29" s="452"/>
      <c r="AB29" s="452"/>
      <c r="AC29" s="452"/>
      <c r="AD29" s="452"/>
    </row>
    <row r="30" spans="1:30" s="192" customFormat="1" ht="21" customHeight="1">
      <c r="A30" s="202" t="s">
        <v>111</v>
      </c>
      <c r="B30" s="203"/>
      <c r="C30" s="204" t="s">
        <v>66</v>
      </c>
      <c r="D30" s="205" t="s">
        <v>72</v>
      </c>
      <c r="E30" s="206"/>
      <c r="F30" s="206"/>
      <c r="G30" s="206"/>
      <c r="H30" s="206"/>
      <c r="I30" s="206"/>
      <c r="J30" s="206"/>
      <c r="K30" s="206"/>
      <c r="L30" s="206"/>
      <c r="M30" s="206"/>
      <c r="N30" s="378" t="s">
        <v>2415</v>
      </c>
      <c r="O30" s="378"/>
      <c r="P30" s="378"/>
      <c r="Q30" s="379"/>
    </row>
    <row r="31" spans="1:30" s="192" customFormat="1" ht="21" customHeight="1">
      <c r="A31" s="207" t="s">
        <v>112</v>
      </c>
      <c r="B31" s="203"/>
      <c r="C31" s="204" t="s">
        <v>66</v>
      </c>
      <c r="D31" s="205" t="s">
        <v>73</v>
      </c>
      <c r="E31" s="206"/>
      <c r="F31" s="206"/>
      <c r="G31" s="206"/>
      <c r="H31" s="206"/>
      <c r="I31" s="206"/>
      <c r="J31" s="206"/>
      <c r="K31" s="206"/>
      <c r="L31" s="206"/>
      <c r="M31" s="206"/>
      <c r="N31" s="378" t="s">
        <v>2415</v>
      </c>
      <c r="O31" s="378"/>
      <c r="P31" s="378"/>
      <c r="Q31" s="379"/>
    </row>
    <row r="32" spans="1:30" s="192" customFormat="1" ht="21" customHeight="1">
      <c r="A32" s="262"/>
      <c r="B32" s="257"/>
      <c r="C32" s="258" t="s">
        <v>66</v>
      </c>
      <c r="D32" s="259" t="s">
        <v>130</v>
      </c>
      <c r="E32" s="260"/>
      <c r="F32" s="260"/>
      <c r="G32" s="260"/>
      <c r="H32" s="260"/>
      <c r="I32" s="260"/>
      <c r="J32" s="260"/>
      <c r="K32" s="260"/>
      <c r="L32" s="263"/>
      <c r="M32" s="263"/>
      <c r="N32" s="357" t="s">
        <v>158</v>
      </c>
      <c r="O32" s="357"/>
      <c r="P32" s="357"/>
      <c r="Q32" s="358"/>
    </row>
    <row r="33" spans="1:30" s="192" customFormat="1" ht="21" customHeight="1" thickBot="1">
      <c r="A33" s="264" t="s">
        <v>142</v>
      </c>
      <c r="B33" s="265"/>
      <c r="C33" s="266" t="s">
        <v>66</v>
      </c>
      <c r="D33" s="267" t="s">
        <v>2417</v>
      </c>
      <c r="E33" s="267"/>
      <c r="F33" s="267"/>
      <c r="G33" s="267"/>
      <c r="H33" s="267"/>
      <c r="I33" s="267"/>
      <c r="J33" s="267"/>
      <c r="K33" s="267"/>
      <c r="L33" s="268"/>
      <c r="M33" s="268"/>
      <c r="N33" s="359" t="s">
        <v>158</v>
      </c>
      <c r="O33" s="359"/>
      <c r="P33" s="359"/>
      <c r="Q33" s="360"/>
    </row>
    <row r="34" spans="1:30" s="210" customFormat="1" ht="21" customHeight="1">
      <c r="A34" s="209"/>
      <c r="B34" s="209"/>
      <c r="C34" s="209"/>
      <c r="P34" s="211"/>
      <c r="S34" s="192"/>
      <c r="T34" s="192"/>
      <c r="U34" s="192"/>
      <c r="V34" s="192"/>
      <c r="W34" s="192"/>
      <c r="X34" s="192"/>
      <c r="Y34" s="192"/>
      <c r="Z34" s="192"/>
      <c r="AA34" s="192"/>
      <c r="AB34" s="192"/>
      <c r="AC34" s="192"/>
      <c r="AD34" s="192"/>
    </row>
    <row r="35" spans="1:30" s="192" customFormat="1" ht="17.25" customHeight="1" thickBot="1">
      <c r="A35" s="201" t="s">
        <v>74</v>
      </c>
      <c r="B35" s="191"/>
      <c r="C35" s="191"/>
      <c r="S35" s="210"/>
      <c r="U35" s="210"/>
      <c r="V35" s="210"/>
      <c r="W35" s="210"/>
      <c r="X35" s="210"/>
      <c r="Y35" s="210"/>
      <c r="Z35" s="210"/>
      <c r="AA35" s="210"/>
      <c r="AB35" s="210"/>
      <c r="AC35" s="210"/>
      <c r="AD35" s="210"/>
    </row>
    <row r="36" spans="1:30" s="192" customFormat="1" ht="24" customHeight="1">
      <c r="A36" s="389" t="s">
        <v>75</v>
      </c>
      <c r="B36" s="390"/>
      <c r="C36" s="391"/>
      <c r="D36" s="392" t="s">
        <v>76</v>
      </c>
      <c r="E36" s="390"/>
      <c r="F36" s="390"/>
      <c r="G36" s="390"/>
      <c r="H36" s="391"/>
      <c r="I36" s="392" t="s">
        <v>77</v>
      </c>
      <c r="J36" s="390"/>
      <c r="K36" s="390"/>
      <c r="L36" s="391"/>
      <c r="M36" s="392" t="s">
        <v>78</v>
      </c>
      <c r="N36" s="390"/>
      <c r="O36" s="390"/>
      <c r="P36" s="390"/>
      <c r="Q36" s="393"/>
      <c r="T36" s="210"/>
    </row>
    <row r="37" spans="1:30" s="192" customFormat="1" ht="17.25" customHeight="1">
      <c r="A37" s="383" t="s">
        <v>79</v>
      </c>
      <c r="B37" s="384"/>
      <c r="C37" s="385"/>
      <c r="D37" s="212"/>
      <c r="E37" s="213"/>
      <c r="F37" s="214"/>
      <c r="G37" s="215" t="s">
        <v>129</v>
      </c>
      <c r="H37" s="216"/>
      <c r="I37" s="217"/>
      <c r="J37" s="218"/>
      <c r="K37" s="218"/>
      <c r="L37" s="233"/>
      <c r="M37" s="374" t="str">
        <f>IF(G38+G39+G40+G41=0,"",G38*4500+G39*8000+G40*6000+G41*1000)</f>
        <v/>
      </c>
      <c r="N37" s="375"/>
      <c r="O37" s="375"/>
      <c r="P37" s="375"/>
      <c r="Q37" s="396" t="s">
        <v>80</v>
      </c>
    </row>
    <row r="38" spans="1:30" s="192" customFormat="1" ht="17.25" customHeight="1">
      <c r="A38" s="386" t="s">
        <v>159</v>
      </c>
      <c r="B38" s="387"/>
      <c r="C38" s="388"/>
      <c r="D38" s="364" t="s">
        <v>145</v>
      </c>
      <c r="E38" s="365"/>
      <c r="F38" s="365"/>
      <c r="G38" s="219"/>
      <c r="H38" s="220" t="s">
        <v>144</v>
      </c>
      <c r="I38" s="370" t="str">
        <f>IF(G38*4500+G39*8000+G40*6000=0,"",G38*4500+G39*8000+G40*6000)</f>
        <v/>
      </c>
      <c r="J38" s="371"/>
      <c r="K38" s="371"/>
      <c r="L38" s="399" t="s">
        <v>80</v>
      </c>
      <c r="M38" s="370"/>
      <c r="N38" s="371"/>
      <c r="O38" s="371"/>
      <c r="P38" s="371"/>
      <c r="Q38" s="397"/>
    </row>
    <row r="39" spans="1:30" s="192" customFormat="1" ht="17.25" customHeight="1">
      <c r="A39" s="386" t="s">
        <v>114</v>
      </c>
      <c r="B39" s="387"/>
      <c r="C39" s="388"/>
      <c r="D39" s="366" t="s">
        <v>117</v>
      </c>
      <c r="E39" s="367"/>
      <c r="F39" s="367"/>
      <c r="G39" s="219"/>
      <c r="H39" s="220" t="s">
        <v>116</v>
      </c>
      <c r="I39" s="370"/>
      <c r="J39" s="371"/>
      <c r="K39" s="371"/>
      <c r="L39" s="399"/>
      <c r="M39" s="370"/>
      <c r="N39" s="371"/>
      <c r="O39" s="371"/>
      <c r="P39" s="371"/>
      <c r="Q39" s="397"/>
    </row>
    <row r="40" spans="1:30" s="192" customFormat="1" ht="17.25" customHeight="1">
      <c r="A40" s="380" t="s">
        <v>115</v>
      </c>
      <c r="B40" s="381"/>
      <c r="C40" s="382"/>
      <c r="D40" s="368" t="s">
        <v>117</v>
      </c>
      <c r="E40" s="369"/>
      <c r="F40" s="369"/>
      <c r="G40" s="221"/>
      <c r="H40" s="222" t="s">
        <v>116</v>
      </c>
      <c r="I40" s="372"/>
      <c r="J40" s="373"/>
      <c r="K40" s="373"/>
      <c r="L40" s="400"/>
      <c r="M40" s="370"/>
      <c r="N40" s="371"/>
      <c r="O40" s="371"/>
      <c r="P40" s="371"/>
      <c r="Q40" s="397"/>
    </row>
    <row r="41" spans="1:30" s="225" customFormat="1" ht="28.5" customHeight="1" thickBot="1">
      <c r="A41" s="361" t="s">
        <v>139</v>
      </c>
      <c r="B41" s="362"/>
      <c r="C41" s="363"/>
      <c r="D41" s="223"/>
      <c r="E41" s="224"/>
      <c r="F41" s="224"/>
      <c r="G41" s="224"/>
      <c r="H41" s="208" t="s">
        <v>66</v>
      </c>
      <c r="I41" s="394" t="str">
        <f>IF(+G41*1000=0,"",G41*1000)</f>
        <v/>
      </c>
      <c r="J41" s="395"/>
      <c r="K41" s="395"/>
      <c r="L41" s="208" t="s">
        <v>80</v>
      </c>
      <c r="M41" s="376"/>
      <c r="N41" s="377"/>
      <c r="O41" s="377"/>
      <c r="P41" s="377"/>
      <c r="Q41" s="398"/>
      <c r="S41" s="192"/>
      <c r="T41" s="192"/>
      <c r="U41" s="192"/>
      <c r="V41" s="192"/>
      <c r="W41" s="192"/>
      <c r="X41" s="192"/>
      <c r="Y41" s="192"/>
      <c r="Z41" s="192"/>
      <c r="AA41" s="192"/>
      <c r="AB41" s="192"/>
      <c r="AC41" s="192"/>
      <c r="AD41" s="192"/>
    </row>
    <row r="42" spans="1:30" s="192" customFormat="1" ht="12" customHeight="1">
      <c r="A42" s="226"/>
      <c r="B42" s="226"/>
      <c r="C42" s="227"/>
      <c r="D42" s="227"/>
      <c r="E42" s="227"/>
      <c r="F42" s="227"/>
      <c r="G42" s="227"/>
      <c r="H42" s="227"/>
      <c r="I42" s="227"/>
      <c r="J42" s="227"/>
      <c r="K42" s="227"/>
      <c r="L42" s="227"/>
      <c r="M42" s="227"/>
      <c r="N42" s="227"/>
      <c r="S42" s="225"/>
      <c r="U42" s="225"/>
      <c r="V42" s="225"/>
      <c r="W42" s="225"/>
      <c r="X42" s="225"/>
      <c r="Y42" s="225"/>
      <c r="Z42" s="225"/>
      <c r="AA42" s="225"/>
      <c r="AB42" s="225"/>
      <c r="AC42" s="225"/>
      <c r="AD42" s="225"/>
    </row>
    <row r="43" spans="1:30" s="192" customFormat="1" ht="19.5">
      <c r="A43" s="201" t="s">
        <v>153</v>
      </c>
      <c r="B43" s="191"/>
      <c r="C43" s="191"/>
      <c r="T43" s="225"/>
    </row>
    <row r="44" spans="1:30" s="192" customFormat="1" ht="25.5" customHeight="1">
      <c r="A44" s="191"/>
      <c r="B44" s="191"/>
      <c r="C44" s="191"/>
    </row>
    <row r="45" spans="1:30" s="192" customFormat="1" ht="25.5" customHeight="1">
      <c r="A45" s="191"/>
      <c r="B45" s="191"/>
      <c r="C45" s="191"/>
    </row>
    <row r="46" spans="1:30" s="192" customFormat="1" ht="25.5" customHeight="1">
      <c r="A46" s="191"/>
      <c r="B46" s="191"/>
      <c r="C46" s="191"/>
    </row>
    <row r="47" spans="1:30" s="192" customFormat="1" ht="25.5" customHeight="1">
      <c r="A47" s="191"/>
      <c r="B47" s="191"/>
      <c r="C47" s="191"/>
    </row>
    <row r="48" spans="1:30" s="192" customFormat="1" ht="25.5" customHeight="1">
      <c r="A48" s="191"/>
      <c r="B48" s="191"/>
      <c r="C48" s="191"/>
    </row>
    <row r="49" spans="1:30" s="192" customFormat="1" ht="25.5" customHeight="1">
      <c r="A49" s="191"/>
      <c r="B49" s="191"/>
      <c r="C49" s="191"/>
    </row>
    <row r="50" spans="1:30" s="192" customFormat="1" ht="25.5" customHeight="1">
      <c r="A50" s="191"/>
      <c r="B50" s="191"/>
      <c r="C50" s="191"/>
    </row>
    <row r="51" spans="1:30" s="192" customFormat="1" ht="25.5" customHeight="1">
      <c r="A51" s="191"/>
      <c r="B51" s="191"/>
      <c r="C51" s="191"/>
    </row>
    <row r="52" spans="1:30" s="192" customFormat="1" ht="25.5" customHeight="1">
      <c r="A52" s="191"/>
      <c r="B52" s="191"/>
      <c r="C52" s="191"/>
    </row>
    <row r="53" spans="1:30" ht="25.5" customHeight="1">
      <c r="S53" s="192"/>
      <c r="T53" s="192"/>
      <c r="U53" s="192"/>
      <c r="V53" s="192"/>
      <c r="W53" s="192"/>
      <c r="X53" s="192"/>
      <c r="Y53" s="192"/>
      <c r="Z53" s="192"/>
      <c r="AA53" s="192"/>
      <c r="AB53" s="192"/>
      <c r="AC53" s="192"/>
      <c r="AD53" s="192"/>
    </row>
    <row r="54" spans="1:30" ht="25.5" customHeight="1">
      <c r="T54" s="192"/>
    </row>
    <row r="55" spans="1:30" ht="25.5" customHeight="1"/>
    <row r="56" spans="1:30" ht="25.5" customHeight="1"/>
    <row r="57" spans="1:30" ht="25.5" customHeight="1"/>
    <row r="58" spans="1:30" ht="25.5" customHeight="1"/>
    <row r="59" spans="1:30" ht="25.5" customHeight="1"/>
    <row r="60" spans="1:30" ht="25.5" customHeight="1"/>
    <row r="61" spans="1:30" ht="25.5" customHeight="1"/>
    <row r="62" spans="1:30" ht="25.5" customHeight="1"/>
    <row r="63" spans="1:30" ht="25.5" customHeight="1"/>
    <row r="64" spans="1:30" ht="25.5" customHeight="1"/>
    <row r="65" ht="25.5" customHeight="1"/>
    <row r="66" ht="25.5" customHeight="1"/>
    <row r="67" ht="25.5" customHeight="1"/>
  </sheetData>
  <customSheetViews>
    <customSheetView guid="{9A5863B9-DBD9-4085-93B2-EF35A8EF7430}" scale="80" topLeftCell="A31">
      <selection activeCell="I38" sqref="I38:K40"/>
      <pageMargins left="0.4" right="0.36" top="0.51" bottom="0.48" header="0.41" footer="0.39"/>
      <printOptions horizontalCentered="1"/>
      <pageSetup paperSize="9" orientation="portrait"/>
      <headerFooter alignWithMargins="0"/>
    </customSheetView>
  </customSheetViews>
  <mergeCells count="63">
    <mergeCell ref="T16:AD18"/>
    <mergeCell ref="T27:AD29"/>
    <mergeCell ref="T3:Y4"/>
    <mergeCell ref="T6:AD8"/>
    <mergeCell ref="T10:AD11"/>
    <mergeCell ref="T14:AD14"/>
    <mergeCell ref="T21:AD25"/>
    <mergeCell ref="N23:Q23"/>
    <mergeCell ref="D26:M26"/>
    <mergeCell ref="D25:M25"/>
    <mergeCell ref="A10:Q10"/>
    <mergeCell ref="A11:Q11"/>
    <mergeCell ref="N25:Q25"/>
    <mergeCell ref="N24:Q24"/>
    <mergeCell ref="A16:A19"/>
    <mergeCell ref="C16:Q16"/>
    <mergeCell ref="B17:Q17"/>
    <mergeCell ref="C18:G18"/>
    <mergeCell ref="J19:Q19"/>
    <mergeCell ref="C19:G19"/>
    <mergeCell ref="J18:Q18"/>
    <mergeCell ref="N22:Q22"/>
    <mergeCell ref="N26:Q26"/>
    <mergeCell ref="P1:Q1"/>
    <mergeCell ref="A14:A15"/>
    <mergeCell ref="B14:G14"/>
    <mergeCell ref="H14:I15"/>
    <mergeCell ref="J14:Q15"/>
    <mergeCell ref="A4:E4"/>
    <mergeCell ref="H7:J7"/>
    <mergeCell ref="K7:Q7"/>
    <mergeCell ref="H8:I8"/>
    <mergeCell ref="J8:Q8"/>
    <mergeCell ref="B15:G15"/>
    <mergeCell ref="A5:E5"/>
    <mergeCell ref="A6:E6"/>
    <mergeCell ref="K9:P9"/>
    <mergeCell ref="O4:Q4"/>
    <mergeCell ref="O5:Q6"/>
    <mergeCell ref="A39:C39"/>
    <mergeCell ref="A36:C36"/>
    <mergeCell ref="I36:L36"/>
    <mergeCell ref="M36:Q36"/>
    <mergeCell ref="I41:K41"/>
    <mergeCell ref="D36:H36"/>
    <mergeCell ref="Q37:Q41"/>
    <mergeCell ref="L38:L40"/>
    <mergeCell ref="N27:Q27"/>
    <mergeCell ref="N32:Q32"/>
    <mergeCell ref="N33:Q33"/>
    <mergeCell ref="A41:C41"/>
    <mergeCell ref="D38:F38"/>
    <mergeCell ref="D39:F39"/>
    <mergeCell ref="D40:F40"/>
    <mergeCell ref="I38:K40"/>
    <mergeCell ref="M37:P41"/>
    <mergeCell ref="N31:Q31"/>
    <mergeCell ref="N30:Q30"/>
    <mergeCell ref="N29:Q29"/>
    <mergeCell ref="N28:Q28"/>
    <mergeCell ref="A40:C40"/>
    <mergeCell ref="A37:C37"/>
    <mergeCell ref="A38:C38"/>
  </mergeCells>
  <phoneticPr fontId="9" alignment="center"/>
  <dataValidations count="1">
    <dataValidation type="list" allowBlank="1" showInputMessage="1" showErrorMessage="1" sqref="H7:J7">
      <formula1>"北北海道,南北海道,青森県,岩手県,宮城県,秋田県,山形県,福島県,茨城県,栃木県,群馬県,埼玉県,千葉県,東京都,神奈川県,山梨県,長野県,新潟県,富山県,石川県,福井県,静岡県,愛知県,三重県,岐阜県,滋賀県,京都府,大阪府,兵庫県,奈良県,和歌山県,鳥取県,島根県,岡山県,広島県,山口県,香川県,徳島県,愛媛県,高知県,福岡県,佐賀県,長崎県,熊本県,大分県,宮崎県,鹿児島県,沖縄県"</formula1>
    </dataValidation>
  </dataValidations>
  <printOptions horizontalCentered="1"/>
  <pageMargins left="0.4" right="0.36" top="0.51" bottom="0.48" header="0.41" footer="0.39"/>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5" tint="0.59999389629810485"/>
  </sheetPr>
  <dimension ref="A1:U51"/>
  <sheetViews>
    <sheetView topLeftCell="A10" zoomScale="80" zoomScaleNormal="80" workbookViewId="0">
      <selection activeCell="D20" sqref="D20"/>
    </sheetView>
  </sheetViews>
  <sheetFormatPr defaultRowHeight="15.75"/>
  <cols>
    <col min="1" max="3" width="6.375" style="92" customWidth="1"/>
    <col min="4" max="4" width="35" style="92" customWidth="1"/>
    <col min="5" max="5" width="6.75" style="92" customWidth="1"/>
    <col min="6" max="6" width="31.375" style="92" customWidth="1"/>
    <col min="7" max="7" width="38.875" style="92" customWidth="1"/>
    <col min="8" max="8" width="12.375" style="92" customWidth="1"/>
    <col min="9" max="9" width="7.625" style="92" customWidth="1"/>
    <col min="10" max="10" width="7.625" style="2" customWidth="1"/>
    <col min="11" max="17" width="12.375" style="2" customWidth="1"/>
    <col min="18" max="21" width="9" style="2"/>
    <col min="22" max="16384" width="9" style="92"/>
  </cols>
  <sheetData>
    <row r="1" spans="1:21" ht="27.75" customHeight="1" thickBot="1">
      <c r="A1" s="723" t="s">
        <v>98</v>
      </c>
      <c r="B1" s="724"/>
      <c r="C1" s="90"/>
      <c r="D1" s="91"/>
      <c r="H1" s="171" t="s">
        <v>99</v>
      </c>
    </row>
    <row r="2" spans="1:21" s="2" customFormat="1" ht="15" customHeight="1" thickBot="1">
      <c r="A2" s="172"/>
      <c r="B2" s="172"/>
      <c r="C2" s="20"/>
      <c r="D2" s="10"/>
      <c r="H2" s="174" t="s">
        <v>150</v>
      </c>
      <c r="I2" s="172"/>
    </row>
    <row r="3" spans="1:21" s="94" customFormat="1" ht="26.25" customHeight="1">
      <c r="A3" s="658" t="s">
        <v>162</v>
      </c>
      <c r="B3" s="658"/>
      <c r="C3" s="658"/>
      <c r="D3" s="658"/>
      <c r="E3" s="658"/>
      <c r="F3" s="658"/>
      <c r="G3" s="658"/>
      <c r="H3" s="656" t="str">
        <f>'様式１ '!$O$5</f>
        <v/>
      </c>
      <c r="I3" s="93"/>
      <c r="J3" s="82"/>
      <c r="K3" s="83"/>
      <c r="L3" s="83"/>
      <c r="M3" s="83"/>
      <c r="N3" s="83"/>
      <c r="O3" s="83"/>
      <c r="P3" s="83"/>
      <c r="Q3" s="83"/>
      <c r="R3" s="83"/>
      <c r="S3" s="83"/>
      <c r="T3" s="83"/>
      <c r="U3" s="83"/>
    </row>
    <row r="4" spans="1:21" s="94" customFormat="1" ht="26.25" customHeight="1" thickBot="1">
      <c r="A4" s="658" t="s">
        <v>147</v>
      </c>
      <c r="B4" s="658"/>
      <c r="C4" s="658"/>
      <c r="D4" s="658"/>
      <c r="E4" s="658"/>
      <c r="F4" s="658"/>
      <c r="G4" s="658"/>
      <c r="H4" s="657"/>
      <c r="J4" s="83"/>
      <c r="K4" s="83"/>
      <c r="L4" s="83"/>
      <c r="M4" s="83"/>
      <c r="N4" s="83"/>
      <c r="O4" s="83"/>
      <c r="P4" s="83"/>
      <c r="Q4" s="83"/>
      <c r="R4" s="83"/>
      <c r="S4" s="83"/>
      <c r="T4" s="83"/>
      <c r="U4" s="83"/>
    </row>
    <row r="5" spans="1:21" s="94" customFormat="1" ht="26.25" customHeight="1">
      <c r="A5" s="728" t="s">
        <v>96</v>
      </c>
      <c r="B5" s="728"/>
      <c r="C5" s="728"/>
      <c r="D5" s="728"/>
      <c r="E5" s="728"/>
      <c r="F5" s="728"/>
      <c r="G5" s="728"/>
      <c r="H5" s="728"/>
      <c r="J5" s="83"/>
      <c r="K5" s="83"/>
      <c r="L5" s="83"/>
      <c r="M5" s="83"/>
      <c r="N5" s="83"/>
      <c r="O5" s="83"/>
      <c r="P5" s="83"/>
      <c r="Q5" s="83"/>
      <c r="R5" s="83"/>
      <c r="S5" s="83"/>
      <c r="T5" s="83"/>
      <c r="U5" s="83"/>
    </row>
    <row r="6" spans="1:21" ht="15.75" customHeight="1" thickBot="1"/>
    <row r="7" spans="1:21" s="96" customFormat="1" ht="41.25" customHeight="1" thickBot="1">
      <c r="A7" s="725" t="s">
        <v>97</v>
      </c>
      <c r="B7" s="726"/>
      <c r="C7" s="727"/>
      <c r="D7" s="95" t="str">
        <f>IF('様式１ '!H7="","",'様式１ '!H7)</f>
        <v/>
      </c>
      <c r="F7" s="97" t="s">
        <v>2691</v>
      </c>
      <c r="G7" s="98"/>
      <c r="H7" s="99"/>
      <c r="J7" s="4"/>
      <c r="K7" s="4"/>
      <c r="L7" s="4"/>
      <c r="M7" s="4"/>
      <c r="N7" s="4"/>
      <c r="O7" s="4"/>
      <c r="P7" s="4"/>
      <c r="Q7" s="4"/>
      <c r="R7" s="4"/>
      <c r="S7" s="4"/>
      <c r="T7" s="4"/>
      <c r="U7" s="4"/>
    </row>
    <row r="8" spans="1:21" s="96" customFormat="1" ht="15.75" customHeight="1" thickBot="1">
      <c r="G8" s="94"/>
      <c r="J8" s="4"/>
      <c r="K8" s="4"/>
      <c r="L8" s="4"/>
      <c r="M8" s="4"/>
      <c r="N8" s="4"/>
      <c r="O8" s="4"/>
      <c r="P8" s="4"/>
      <c r="Q8" s="4"/>
      <c r="R8" s="4"/>
      <c r="S8" s="4"/>
      <c r="T8" s="4"/>
      <c r="U8" s="4"/>
    </row>
    <row r="9" spans="1:21" s="100" customFormat="1" ht="41.25" customHeight="1" thickBot="1">
      <c r="A9" s="729" t="s">
        <v>19</v>
      </c>
      <c r="B9" s="730"/>
      <c r="C9" s="731"/>
      <c r="D9" s="95" t="s">
        <v>32</v>
      </c>
      <c r="F9" s="101" t="s">
        <v>136</v>
      </c>
      <c r="G9" s="95" t="s">
        <v>120</v>
      </c>
      <c r="J9" s="4"/>
      <c r="K9" s="562" t="s">
        <v>2482</v>
      </c>
      <c r="L9" s="562"/>
      <c r="M9" s="562"/>
      <c r="N9" s="562"/>
      <c r="O9" s="562"/>
      <c r="P9" s="562"/>
      <c r="Q9" s="562"/>
      <c r="R9" s="562"/>
      <c r="S9" s="4"/>
      <c r="T9" s="4"/>
      <c r="U9" s="4"/>
    </row>
    <row r="10" spans="1:21" s="96" customFormat="1" ht="15.75" customHeight="1" thickBot="1">
      <c r="G10" s="732"/>
      <c r="H10" s="732"/>
      <c r="J10" s="4"/>
      <c r="K10" s="4"/>
      <c r="L10" s="4"/>
      <c r="M10" s="4"/>
      <c r="N10" s="4"/>
      <c r="O10" s="4"/>
      <c r="P10" s="4"/>
      <c r="Q10" s="4"/>
      <c r="R10" s="4"/>
      <c r="S10" s="4"/>
      <c r="T10" s="4"/>
      <c r="U10" s="4"/>
    </row>
    <row r="11" spans="1:21" s="96" customFormat="1" ht="33.75" customHeight="1" thickBot="1">
      <c r="A11" s="102" t="s">
        <v>0</v>
      </c>
      <c r="B11" s="721" t="s">
        <v>12</v>
      </c>
      <c r="C11" s="722"/>
      <c r="D11" s="103" t="s">
        <v>1</v>
      </c>
      <c r="E11" s="663" t="s">
        <v>2</v>
      </c>
      <c r="F11" s="663"/>
      <c r="G11" s="62" t="s">
        <v>3</v>
      </c>
      <c r="H11" s="63" t="s">
        <v>4</v>
      </c>
      <c r="J11" s="339" t="s">
        <v>2471</v>
      </c>
      <c r="K11" s="561" t="s">
        <v>2483</v>
      </c>
      <c r="L11" s="561"/>
      <c r="M11" s="561"/>
      <c r="N11" s="561"/>
      <c r="O11" s="561"/>
      <c r="P11" s="561"/>
      <c r="Q11" s="561"/>
      <c r="R11" s="561"/>
      <c r="S11" s="561"/>
      <c r="T11" s="561"/>
      <c r="U11" s="561"/>
    </row>
    <row r="12" spans="1:21" s="96" customFormat="1" ht="33.75" customHeight="1">
      <c r="A12" s="718" t="s">
        <v>8</v>
      </c>
      <c r="B12" s="707"/>
      <c r="C12" s="708"/>
      <c r="D12" s="302"/>
      <c r="E12" s="709" t="str">
        <f>IFERROR(VLOOKUP($D12,リスト!$A$2:$I$2013,4,FALSE),"")</f>
        <v/>
      </c>
      <c r="F12" s="710"/>
      <c r="G12" s="105" t="str">
        <f>IFERROR(VLOOKUP($D12,リスト!$A$2:$I$2013,7,FALSE),"")</f>
        <v/>
      </c>
      <c r="H12" s="106" t="str">
        <f>IFERROR(VLOOKUP($D12,リスト!$A$2:$I$2013,9,FALSE),"")</f>
        <v/>
      </c>
      <c r="J12" s="4"/>
      <c r="K12" s="561"/>
      <c r="L12" s="561"/>
      <c r="M12" s="561"/>
      <c r="N12" s="561"/>
      <c r="O12" s="561"/>
      <c r="P12" s="561"/>
      <c r="Q12" s="561"/>
      <c r="R12" s="561"/>
      <c r="S12" s="561"/>
      <c r="T12" s="561"/>
      <c r="U12" s="561"/>
    </row>
    <row r="13" spans="1:21" s="96" customFormat="1" ht="33.75" customHeight="1">
      <c r="A13" s="719"/>
      <c r="B13" s="711"/>
      <c r="C13" s="712"/>
      <c r="D13" s="303"/>
      <c r="E13" s="705" t="str">
        <f>IFERROR(VLOOKUP($D13,リスト!$A$2:$I$2013,4,FALSE),"")</f>
        <v/>
      </c>
      <c r="F13" s="706"/>
      <c r="G13" s="107" t="str">
        <f>IFERROR(VLOOKUP($D13,リスト!$A$2:$I$2013,7,FALSE),"")</f>
        <v/>
      </c>
      <c r="H13" s="318" t="str">
        <f>IFERROR(VLOOKUP($D13,リスト!$A$2:$I$2013,9,FALSE),"")</f>
        <v/>
      </c>
      <c r="J13" s="4"/>
      <c r="K13" s="4"/>
      <c r="L13" s="4"/>
      <c r="M13" s="4"/>
      <c r="N13" s="4"/>
      <c r="O13" s="4"/>
      <c r="P13" s="4"/>
      <c r="Q13" s="4"/>
      <c r="R13" s="4"/>
      <c r="S13" s="4"/>
      <c r="T13" s="4"/>
      <c r="U13" s="4"/>
    </row>
    <row r="14" spans="1:21" s="96" customFormat="1" ht="33.75" customHeight="1">
      <c r="A14" s="719"/>
      <c r="B14" s="711"/>
      <c r="C14" s="712"/>
      <c r="D14" s="303"/>
      <c r="E14" s="705" t="str">
        <f>IFERROR(VLOOKUP($D14,リスト!$A$2:$I$2013,4,FALSE),"")</f>
        <v/>
      </c>
      <c r="F14" s="706"/>
      <c r="G14" s="107" t="str">
        <f>IFERROR(VLOOKUP($D14,リスト!$A$2:$I$2013,7,FALSE),"")</f>
        <v/>
      </c>
      <c r="H14" s="108" t="str">
        <f>IFERROR(VLOOKUP($D14,リスト!$A$2:$I$2013,9,FALSE),"")</f>
        <v/>
      </c>
      <c r="J14" s="340" t="s">
        <v>2473</v>
      </c>
      <c r="K14" s="561" t="s">
        <v>2688</v>
      </c>
      <c r="L14" s="561"/>
      <c r="M14" s="561"/>
      <c r="N14" s="561"/>
      <c r="O14" s="561"/>
      <c r="P14" s="561"/>
      <c r="Q14" s="561"/>
      <c r="R14" s="561"/>
      <c r="S14" s="561"/>
      <c r="T14" s="561"/>
      <c r="U14" s="561"/>
    </row>
    <row r="15" spans="1:21" s="96" customFormat="1" ht="33.75" customHeight="1">
      <c r="A15" s="719"/>
      <c r="B15" s="703"/>
      <c r="C15" s="704"/>
      <c r="D15" s="303"/>
      <c r="E15" s="705" t="str">
        <f>IFERROR(VLOOKUP($D15,リスト!$A$2:$I$2013,4,FALSE),"")</f>
        <v/>
      </c>
      <c r="F15" s="706"/>
      <c r="G15" s="107" t="str">
        <f>IFERROR(VLOOKUP($D15,リスト!$A$2:$I$2013,7,FALSE),"")</f>
        <v/>
      </c>
      <c r="H15" s="108" t="str">
        <f>IFERROR(VLOOKUP($D15,リスト!$A$2:$I$2013,9,FALSE),"")</f>
        <v/>
      </c>
      <c r="J15" s="4"/>
      <c r="K15" s="561"/>
      <c r="L15" s="561"/>
      <c r="M15" s="561"/>
      <c r="N15" s="561"/>
      <c r="O15" s="561"/>
      <c r="P15" s="561"/>
      <c r="Q15" s="561"/>
      <c r="R15" s="561"/>
      <c r="S15" s="561"/>
      <c r="T15" s="561"/>
      <c r="U15" s="561"/>
    </row>
    <row r="16" spans="1:21" s="96" customFormat="1" ht="33.75" customHeight="1" thickBot="1">
      <c r="A16" s="720"/>
      <c r="B16" s="697"/>
      <c r="C16" s="697"/>
      <c r="D16" s="304"/>
      <c r="E16" s="698" t="str">
        <f>IFERROR(VLOOKUP($D16,リスト!$A$2:$I$2013,4,FALSE),"")</f>
        <v/>
      </c>
      <c r="F16" s="699"/>
      <c r="G16" s="109" t="str">
        <f>IFERROR(VLOOKUP($D16,リスト!$A$2:$I$2013,7,FALSE),"")</f>
        <v/>
      </c>
      <c r="H16" s="110" t="str">
        <f>IFERROR(VLOOKUP($D16,リスト!$A$2:$I$2013,9,FALSE),"")</f>
        <v/>
      </c>
      <c r="J16" s="4"/>
      <c r="K16" s="54"/>
      <c r="L16" s="54"/>
      <c r="M16" s="54"/>
      <c r="N16" s="54"/>
      <c r="O16" s="54"/>
      <c r="P16" s="54"/>
      <c r="Q16" s="54"/>
      <c r="R16" s="54"/>
      <c r="S16" s="54"/>
      <c r="T16" s="54"/>
      <c r="U16" s="54"/>
    </row>
    <row r="17" spans="1:21" s="96" customFormat="1" ht="33.75" customHeight="1">
      <c r="A17" s="718" t="s">
        <v>7</v>
      </c>
      <c r="B17" s="707"/>
      <c r="C17" s="708"/>
      <c r="D17" s="302"/>
      <c r="E17" s="709" t="str">
        <f>IFERROR(VLOOKUP($D17,リスト!$A$2:$I$2013,4,FALSE),"")</f>
        <v/>
      </c>
      <c r="F17" s="710"/>
      <c r="G17" s="105" t="str">
        <f>IFERROR(VLOOKUP($D17,リスト!$A$2:$I$2013,7,FALSE),"")</f>
        <v/>
      </c>
      <c r="H17" s="106" t="str">
        <f>IFERROR(VLOOKUP($D17,リスト!$A$2:$I$2013,9,FALSE),"")</f>
        <v/>
      </c>
      <c r="J17" s="340" t="s">
        <v>2475</v>
      </c>
      <c r="K17" s="561" t="s">
        <v>2689</v>
      </c>
      <c r="L17" s="561"/>
      <c r="M17" s="561"/>
      <c r="N17" s="561"/>
      <c r="O17" s="561"/>
      <c r="P17" s="561"/>
      <c r="Q17" s="561"/>
      <c r="R17" s="561"/>
      <c r="S17" s="561"/>
      <c r="T17" s="561"/>
      <c r="U17" s="561"/>
    </row>
    <row r="18" spans="1:21" s="96" customFormat="1" ht="33.75" customHeight="1">
      <c r="A18" s="719"/>
      <c r="B18" s="711"/>
      <c r="C18" s="712"/>
      <c r="D18" s="303"/>
      <c r="E18" s="705" t="str">
        <f>IFERROR(VLOOKUP($D18,リスト!$A$2:$I$2013,4,FALSE),"")</f>
        <v/>
      </c>
      <c r="F18" s="706"/>
      <c r="G18" s="107" t="str">
        <f>IFERROR(VLOOKUP($D18,リスト!$A$2:$I$2013,7,FALSE),"")</f>
        <v/>
      </c>
      <c r="H18" s="318" t="str">
        <f>IFERROR(VLOOKUP($D18,リスト!$A$2:$I$2013,9,FALSE),"")</f>
        <v/>
      </c>
      <c r="J18" s="4"/>
      <c r="K18" s="561"/>
      <c r="L18" s="561"/>
      <c r="M18" s="561"/>
      <c r="N18" s="561"/>
      <c r="O18" s="561"/>
      <c r="P18" s="561"/>
      <c r="Q18" s="561"/>
      <c r="R18" s="561"/>
      <c r="S18" s="561"/>
      <c r="T18" s="561"/>
      <c r="U18" s="561"/>
    </row>
    <row r="19" spans="1:21" s="96" customFormat="1" ht="33.75" customHeight="1">
      <c r="A19" s="719"/>
      <c r="B19" s="711"/>
      <c r="C19" s="712"/>
      <c r="D19" s="303"/>
      <c r="E19" s="705" t="str">
        <f>IFERROR(VLOOKUP($D19,リスト!$A$2:$I$2013,4,FALSE),"")</f>
        <v/>
      </c>
      <c r="F19" s="706"/>
      <c r="G19" s="107" t="str">
        <f>IFERROR(VLOOKUP($D19,リスト!$A$2:$I$2013,7,FALSE),"")</f>
        <v/>
      </c>
      <c r="H19" s="108" t="str">
        <f>IFERROR(VLOOKUP($D19,リスト!$A$2:$I$2013,9,FALSE),"")</f>
        <v/>
      </c>
      <c r="J19" s="340"/>
      <c r="K19" s="4"/>
      <c r="L19" s="4"/>
      <c r="M19" s="4"/>
      <c r="N19" s="4"/>
      <c r="O19" s="4"/>
      <c r="P19" s="4"/>
      <c r="Q19" s="4"/>
      <c r="R19" s="4"/>
      <c r="S19" s="4"/>
      <c r="T19" s="4"/>
      <c r="U19" s="4"/>
    </row>
    <row r="20" spans="1:21" s="96" customFormat="1" ht="33.75" customHeight="1">
      <c r="A20" s="719"/>
      <c r="B20" s="703"/>
      <c r="C20" s="704"/>
      <c r="D20" s="303"/>
      <c r="E20" s="705" t="str">
        <f>IFERROR(VLOOKUP($D20,リスト!$A$2:$I$2013,4,FALSE),"")</f>
        <v/>
      </c>
      <c r="F20" s="706"/>
      <c r="G20" s="107" t="str">
        <f>IFERROR(VLOOKUP($D20,リスト!$A$2:$I$2013,7,FALSE),"")</f>
        <v/>
      </c>
      <c r="H20" s="108" t="str">
        <f>IFERROR(VLOOKUP($D20,リスト!$A$2:$I$2013,9,FALSE),"")</f>
        <v/>
      </c>
      <c r="J20" s="340" t="s">
        <v>2476</v>
      </c>
      <c r="K20" s="561" t="s">
        <v>2491</v>
      </c>
      <c r="L20" s="561"/>
      <c r="M20" s="561"/>
      <c r="N20" s="561"/>
      <c r="O20" s="561"/>
      <c r="P20" s="561"/>
      <c r="Q20" s="561"/>
      <c r="R20" s="561"/>
      <c r="S20" s="561"/>
      <c r="T20" s="561"/>
      <c r="U20" s="561"/>
    </row>
    <row r="21" spans="1:21" s="96" customFormat="1" ht="33.75" customHeight="1" thickBot="1">
      <c r="A21" s="720"/>
      <c r="B21" s="697"/>
      <c r="C21" s="697"/>
      <c r="D21" s="304"/>
      <c r="E21" s="698" t="str">
        <f>IFERROR(VLOOKUP($D21,リスト!$A$2:$I$2013,4,FALSE),"")</f>
        <v/>
      </c>
      <c r="F21" s="699"/>
      <c r="G21" s="109" t="str">
        <f>IFERROR(VLOOKUP($D21,リスト!$A$2:$I$2013,7,FALSE),"")</f>
        <v/>
      </c>
      <c r="H21" s="110" t="str">
        <f>IFERROR(VLOOKUP($D21,リスト!$A$2:$I$2013,9,FALSE),"")</f>
        <v/>
      </c>
      <c r="J21" s="4"/>
      <c r="K21" s="561"/>
      <c r="L21" s="561"/>
      <c r="M21" s="561"/>
      <c r="N21" s="561"/>
      <c r="O21" s="561"/>
      <c r="P21" s="561"/>
      <c r="Q21" s="561"/>
      <c r="R21" s="561"/>
      <c r="S21" s="561"/>
      <c r="T21" s="561"/>
      <c r="U21" s="561"/>
    </row>
    <row r="22" spans="1:21" s="96" customFormat="1" ht="33.75" customHeight="1">
      <c r="A22" s="715" t="s">
        <v>6</v>
      </c>
      <c r="B22" s="707"/>
      <c r="C22" s="708"/>
      <c r="D22" s="302"/>
      <c r="E22" s="709" t="str">
        <f>IFERROR(VLOOKUP($D22,リスト!$A$2:$I$2013,4,FALSE),"")</f>
        <v/>
      </c>
      <c r="F22" s="710"/>
      <c r="G22" s="105" t="str">
        <f>IFERROR(VLOOKUP($D22,リスト!$A$2:$I$2013,7,FALSE),"")</f>
        <v/>
      </c>
      <c r="H22" s="106" t="str">
        <f>IFERROR(VLOOKUP($D22,リスト!$A$2:$I$2013,9,FALSE),"")</f>
        <v/>
      </c>
      <c r="J22" s="4"/>
      <c r="K22" s="4"/>
      <c r="L22" s="4"/>
      <c r="M22" s="4"/>
      <c r="N22" s="4"/>
      <c r="O22" s="4"/>
      <c r="P22" s="4"/>
      <c r="Q22" s="4"/>
      <c r="R22" s="4"/>
      <c r="S22" s="4"/>
      <c r="T22" s="4"/>
      <c r="U22" s="4"/>
    </row>
    <row r="23" spans="1:21" s="96" customFormat="1" ht="33.75" customHeight="1">
      <c r="A23" s="716"/>
      <c r="B23" s="711"/>
      <c r="C23" s="712"/>
      <c r="D23" s="303"/>
      <c r="E23" s="705" t="str">
        <f>IFERROR(VLOOKUP($D23,リスト!$A$2:$I$2013,4,FALSE),"")</f>
        <v/>
      </c>
      <c r="F23" s="706"/>
      <c r="G23" s="107" t="str">
        <f>IFERROR(VLOOKUP($D23,リスト!$A$2:$I$2013,7,FALSE),"")</f>
        <v/>
      </c>
      <c r="H23" s="108" t="str">
        <f>IFERROR(VLOOKUP($D23,リスト!$A$2:$I$2013,9,FALSE),"")</f>
        <v/>
      </c>
      <c r="J23" s="340" t="s">
        <v>2477</v>
      </c>
      <c r="K23" s="561" t="s">
        <v>123</v>
      </c>
      <c r="L23" s="561"/>
      <c r="M23" s="561"/>
      <c r="N23" s="561"/>
      <c r="O23" s="561"/>
      <c r="P23" s="561"/>
      <c r="Q23" s="561"/>
      <c r="R23" s="561"/>
      <c r="S23" s="561"/>
      <c r="T23" s="561"/>
      <c r="U23" s="561"/>
    </row>
    <row r="24" spans="1:21" s="96" customFormat="1" ht="33.75" customHeight="1">
      <c r="A24" s="716"/>
      <c r="B24" s="703"/>
      <c r="C24" s="704"/>
      <c r="D24" s="303"/>
      <c r="E24" s="705" t="str">
        <f>IFERROR(VLOOKUP($D24,リスト!$A$2:$I$2013,4,FALSE),"")</f>
        <v/>
      </c>
      <c r="F24" s="706"/>
      <c r="G24" s="107" t="str">
        <f>IFERROR(VLOOKUP($D24,リスト!$A$2:$I$2013,7,FALSE),"")</f>
        <v/>
      </c>
      <c r="H24" s="108" t="str">
        <f>IFERROR(VLOOKUP($D24,リスト!$A$2:$I$2013,9,FALSE),"")</f>
        <v/>
      </c>
      <c r="J24" s="4"/>
      <c r="K24" s="4"/>
      <c r="L24" s="4"/>
      <c r="M24" s="33"/>
      <c r="N24" s="33"/>
      <c r="O24" s="33"/>
      <c r="P24" s="33"/>
      <c r="Q24" s="33"/>
      <c r="R24" s="33"/>
      <c r="S24" s="33"/>
      <c r="T24" s="33"/>
      <c r="U24" s="33"/>
    </row>
    <row r="25" spans="1:21" s="96" customFormat="1" ht="33.75" customHeight="1" thickBot="1">
      <c r="A25" s="717"/>
      <c r="B25" s="697"/>
      <c r="C25" s="697"/>
      <c r="D25" s="304"/>
      <c r="E25" s="698" t="str">
        <f>IFERROR(VLOOKUP($D25,リスト!$A$2:$I$2013,4,FALSE),"")</f>
        <v/>
      </c>
      <c r="F25" s="699"/>
      <c r="G25" s="109" t="str">
        <f>IFERROR(VLOOKUP($D25,リスト!$A$2:$I$2013,7,FALSE),"")</f>
        <v/>
      </c>
      <c r="H25" s="110" t="str">
        <f>IFERROR(VLOOKUP($D25,リスト!$A$2:$I$2013,9,FALSE),"")</f>
        <v/>
      </c>
      <c r="J25" s="340" t="s">
        <v>2478</v>
      </c>
      <c r="K25" s="690" t="s">
        <v>124</v>
      </c>
      <c r="L25" s="690"/>
      <c r="M25" s="690"/>
      <c r="N25" s="690"/>
      <c r="O25" s="690"/>
      <c r="P25" s="690"/>
      <c r="Q25" s="690"/>
      <c r="R25" s="690"/>
      <c r="S25" s="690"/>
      <c r="T25" s="690"/>
      <c r="U25" s="690"/>
    </row>
    <row r="26" spans="1:21" s="96" customFormat="1" ht="33.75" customHeight="1">
      <c r="A26" s="700" t="s">
        <v>5</v>
      </c>
      <c r="B26" s="707"/>
      <c r="C26" s="708"/>
      <c r="D26" s="302"/>
      <c r="E26" s="709" t="str">
        <f>IFERROR(VLOOKUP($D26,リスト!$A$2:$I$2013,4,FALSE),"")</f>
        <v/>
      </c>
      <c r="F26" s="710"/>
      <c r="G26" s="243" t="str">
        <f>IFERROR(VLOOKUP($D26,リスト!$A$2:$I$2013,7,FALSE),"")</f>
        <v/>
      </c>
      <c r="H26" s="106" t="str">
        <f>IFERROR(VLOOKUP($D26,リスト!$A$2:$I$2013,9,FALSE),"")</f>
        <v/>
      </c>
      <c r="J26" s="4"/>
      <c r="K26" s="54"/>
      <c r="L26" s="54"/>
      <c r="M26" s="54"/>
      <c r="N26" s="54"/>
      <c r="O26" s="54"/>
      <c r="P26" s="54"/>
      <c r="Q26" s="54"/>
      <c r="R26" s="54"/>
      <c r="S26" s="54"/>
      <c r="T26" s="54"/>
      <c r="U26" s="54"/>
    </row>
    <row r="27" spans="1:21" s="96" customFormat="1" ht="33.75" customHeight="1">
      <c r="A27" s="701"/>
      <c r="B27" s="711"/>
      <c r="C27" s="712"/>
      <c r="D27" s="303"/>
      <c r="E27" s="705" t="str">
        <f>IFERROR(VLOOKUP($D27,リスト!$A$2:$I$2013,4,FALSE),"")</f>
        <v/>
      </c>
      <c r="F27" s="706"/>
      <c r="G27" s="244" t="str">
        <f>IFERROR(VLOOKUP($D27,リスト!$A$2:$I$2013,7,FALSE),"")</f>
        <v/>
      </c>
      <c r="H27" s="108" t="str">
        <f>IFERROR(VLOOKUP($D27,リスト!$A$2:$I$2013,9,FALSE),"")</f>
        <v/>
      </c>
      <c r="J27" s="340" t="s">
        <v>2486</v>
      </c>
      <c r="K27" s="561" t="s">
        <v>2490</v>
      </c>
      <c r="L27" s="561"/>
      <c r="M27" s="561"/>
      <c r="N27" s="561"/>
      <c r="O27" s="561"/>
      <c r="P27" s="561"/>
      <c r="Q27" s="561"/>
      <c r="R27" s="561"/>
      <c r="S27" s="561"/>
      <c r="T27" s="561"/>
      <c r="U27" s="561"/>
    </row>
    <row r="28" spans="1:21" s="96" customFormat="1" ht="33.75" customHeight="1">
      <c r="A28" s="701"/>
      <c r="B28" s="703"/>
      <c r="C28" s="704"/>
      <c r="D28" s="303"/>
      <c r="E28" s="705" t="str">
        <f>IFERROR(VLOOKUP($D28,リスト!$A$2:$I$2013,4,FALSE),"")</f>
        <v/>
      </c>
      <c r="F28" s="706"/>
      <c r="G28" s="244" t="str">
        <f>IFERROR(VLOOKUP($D28,リスト!$A$2:$I$2013,7,FALSE),"")</f>
        <v/>
      </c>
      <c r="H28" s="108" t="str">
        <f>IFERROR(VLOOKUP($D28,リスト!$A$2:$I$2013,9,FALSE),"")</f>
        <v/>
      </c>
      <c r="J28" s="4"/>
      <c r="K28" s="561"/>
      <c r="L28" s="561"/>
      <c r="M28" s="561"/>
      <c r="N28" s="561"/>
      <c r="O28" s="561"/>
      <c r="P28" s="561"/>
      <c r="Q28" s="561"/>
      <c r="R28" s="561"/>
      <c r="S28" s="561"/>
      <c r="T28" s="561"/>
      <c r="U28" s="561"/>
    </row>
    <row r="29" spans="1:21" s="96" customFormat="1" ht="33.75" customHeight="1" thickBot="1">
      <c r="A29" s="702"/>
      <c r="B29" s="713"/>
      <c r="C29" s="714"/>
      <c r="D29" s="304"/>
      <c r="E29" s="698" t="str">
        <f>IFERROR(VLOOKUP($D29,リスト!$A$2:$I$2013,4,FALSE),"")</f>
        <v/>
      </c>
      <c r="F29" s="699"/>
      <c r="G29" s="245" t="str">
        <f>IFERROR(VLOOKUP($D29,リスト!$A$2:$I$2013,7,FALSE),"")</f>
        <v/>
      </c>
      <c r="H29" s="110" t="str">
        <f>IFERROR(VLOOKUP($D29,リスト!$A$2:$I$2013,9,FALSE),"")</f>
        <v/>
      </c>
      <c r="J29" s="340"/>
      <c r="K29" s="4"/>
      <c r="L29" s="4"/>
      <c r="M29" s="4"/>
      <c r="N29" s="4"/>
      <c r="O29" s="4"/>
      <c r="P29" s="4"/>
      <c r="Q29" s="4"/>
      <c r="R29" s="4"/>
      <c r="S29" s="4"/>
      <c r="T29" s="4"/>
      <c r="U29" s="4"/>
    </row>
    <row r="30" spans="1:21" s="96" customFormat="1" ht="33.75" customHeight="1">
      <c r="A30" s="630" t="s">
        <v>2419</v>
      </c>
      <c r="B30" s="631"/>
      <c r="C30" s="632"/>
      <c r="D30" s="299"/>
      <c r="E30" s="646" t="str">
        <f>IFERROR(VLOOKUP($D30,リスト!$A$2:$I$2013,4,FALSE),"")</f>
        <v/>
      </c>
      <c r="F30" s="647"/>
      <c r="G30" s="312" t="str">
        <f>IFERROR(VLOOKUP($D30,リスト!$A$2:$I$2013,7,FALSE),"")</f>
        <v/>
      </c>
      <c r="H30" s="315" t="str">
        <f>IFERROR(VLOOKUP($D30,リスト!$A$2:$I$2013,9,FALSE),"")</f>
        <v/>
      </c>
      <c r="J30" s="54"/>
      <c r="K30" s="4"/>
      <c r="L30" s="4"/>
      <c r="M30" s="4"/>
      <c r="N30" s="4"/>
      <c r="O30" s="4"/>
      <c r="P30" s="4"/>
      <c r="Q30" s="4"/>
      <c r="R30" s="4"/>
      <c r="S30" s="4"/>
      <c r="T30" s="4"/>
      <c r="U30" s="4"/>
    </row>
    <row r="31" spans="1:21" s="96" customFormat="1" ht="33.75" customHeight="1">
      <c r="A31" s="633"/>
      <c r="B31" s="634"/>
      <c r="C31" s="635"/>
      <c r="D31" s="300"/>
      <c r="E31" s="640" t="str">
        <f>IFERROR(VLOOKUP($D31,リスト!$A$2:$I$2013,4,FALSE),"")</f>
        <v/>
      </c>
      <c r="F31" s="641"/>
      <c r="G31" s="311" t="str">
        <f>IFERROR(VLOOKUP($D31,リスト!$A$2:$I$2013,7,FALSE),"")</f>
        <v/>
      </c>
      <c r="H31" s="67" t="str">
        <f>IFERROR(VLOOKUP($D31,リスト!$A$2:$I$2013,9,FALSE),"")</f>
        <v/>
      </c>
      <c r="J31" s="54"/>
      <c r="K31" s="4"/>
      <c r="L31" s="4"/>
      <c r="M31" s="4"/>
      <c r="N31" s="4"/>
      <c r="O31" s="4"/>
      <c r="P31" s="4"/>
      <c r="Q31" s="4"/>
      <c r="R31" s="4"/>
      <c r="S31" s="4"/>
      <c r="T31" s="4"/>
      <c r="U31" s="4"/>
    </row>
    <row r="32" spans="1:21" s="96" customFormat="1" ht="33.75" customHeight="1" thickBot="1">
      <c r="A32" s="636"/>
      <c r="B32" s="637"/>
      <c r="C32" s="638"/>
      <c r="D32" s="301"/>
      <c r="E32" s="628" t="str">
        <f>IFERROR(VLOOKUP($D32,リスト!$A$2:$I$2013,4,FALSE),"")</f>
        <v/>
      </c>
      <c r="F32" s="629"/>
      <c r="G32" s="310" t="str">
        <f>IFERROR(VLOOKUP($D32,リスト!$A$2:$I$2013,7,FALSE),"")</f>
        <v/>
      </c>
      <c r="H32" s="69" t="str">
        <f>IFERROR(VLOOKUP($D32,リスト!$A$2:$I$2013,9,FALSE),"")</f>
        <v/>
      </c>
      <c r="J32" s="54"/>
      <c r="K32" s="4"/>
      <c r="L32" s="4"/>
      <c r="M32" s="4"/>
      <c r="N32" s="4"/>
      <c r="O32" s="4"/>
      <c r="P32" s="4"/>
      <c r="Q32" s="4"/>
      <c r="R32" s="4"/>
      <c r="S32" s="4"/>
      <c r="T32" s="4"/>
      <c r="U32" s="4"/>
    </row>
    <row r="33" spans="1:21" s="96" customFormat="1" ht="33.75" customHeight="1">
      <c r="A33" s="630" t="s">
        <v>2413</v>
      </c>
      <c r="B33" s="631"/>
      <c r="C33" s="632"/>
      <c r="D33" s="313"/>
      <c r="E33" s="659" t="str">
        <f>IFERROR(VLOOKUP($D33,リスト!$A$2:$I$2013,4,FALSE),"")</f>
        <v/>
      </c>
      <c r="F33" s="660"/>
      <c r="G33" s="314" t="str">
        <f>IFERROR(VLOOKUP($D33,リスト!$A$2:$I$2013,7,FALSE),"")</f>
        <v/>
      </c>
      <c r="H33" s="316" t="str">
        <f>IFERROR(VLOOKUP($D33,リスト!$A$2:$I$2013,9,FALSE),"")</f>
        <v/>
      </c>
      <c r="J33" s="54"/>
      <c r="K33" s="4"/>
      <c r="L33" s="4"/>
      <c r="M33" s="4"/>
      <c r="N33" s="4"/>
      <c r="O33" s="4"/>
      <c r="P33" s="4"/>
      <c r="Q33" s="4"/>
      <c r="R33" s="4"/>
      <c r="S33" s="4"/>
      <c r="T33" s="4"/>
      <c r="U33" s="4"/>
    </row>
    <row r="34" spans="1:21" s="96" customFormat="1" ht="33.75" customHeight="1" thickBot="1">
      <c r="A34" s="636"/>
      <c r="B34" s="637"/>
      <c r="C34" s="638"/>
      <c r="D34" s="301"/>
      <c r="E34" s="628" t="str">
        <f>IFERROR(VLOOKUP($D34,リスト!$A$2:$I$2013,4,FALSE),"")</f>
        <v/>
      </c>
      <c r="F34" s="629"/>
      <c r="G34" s="310" t="str">
        <f>IFERROR(VLOOKUP($D34,リスト!$A$2:$I$2013,7,FALSE),"")</f>
        <v/>
      </c>
      <c r="H34" s="69" t="str">
        <f>IFERROR(VLOOKUP($D34,リスト!$A$2:$I$2013,9,FALSE),"")</f>
        <v/>
      </c>
      <c r="J34" s="4"/>
      <c r="K34" s="4"/>
      <c r="L34" s="4"/>
      <c r="M34" s="4"/>
      <c r="N34" s="4"/>
      <c r="O34" s="4"/>
      <c r="P34" s="4"/>
      <c r="Q34" s="4"/>
      <c r="R34" s="4"/>
      <c r="S34" s="4"/>
      <c r="T34" s="4"/>
      <c r="U34" s="4"/>
    </row>
    <row r="35" spans="1:21" s="96" customFormat="1" ht="12.75" customHeight="1" thickBot="1">
      <c r="J35" s="4"/>
      <c r="K35" s="4"/>
      <c r="L35" s="4"/>
      <c r="M35" s="4"/>
      <c r="N35" s="4"/>
      <c r="O35" s="4"/>
      <c r="P35" s="4"/>
      <c r="Q35" s="4"/>
      <c r="R35" s="4"/>
      <c r="S35" s="4"/>
      <c r="T35" s="4"/>
      <c r="U35" s="4"/>
    </row>
    <row r="36" spans="1:21" s="96" customFormat="1" ht="34.5" customHeight="1">
      <c r="A36" s="694" t="s">
        <v>25</v>
      </c>
      <c r="B36" s="695"/>
      <c r="C36" s="696"/>
      <c r="D36" s="111"/>
      <c r="E36" s="248" t="s">
        <v>24</v>
      </c>
      <c r="J36" s="4"/>
      <c r="K36" s="4"/>
      <c r="L36" s="4"/>
      <c r="M36" s="4"/>
      <c r="N36" s="4"/>
      <c r="O36" s="4"/>
      <c r="P36" s="4"/>
      <c r="Q36" s="4"/>
      <c r="R36" s="4"/>
      <c r="S36" s="4"/>
      <c r="T36" s="4"/>
      <c r="U36" s="4"/>
    </row>
    <row r="37" spans="1:21" s="96" customFormat="1" ht="34.5" customHeight="1" thickBot="1">
      <c r="A37" s="691" t="s">
        <v>23</v>
      </c>
      <c r="B37" s="692"/>
      <c r="C37" s="693"/>
      <c r="D37" s="112"/>
      <c r="E37" s="249" t="s">
        <v>24</v>
      </c>
      <c r="J37" s="4"/>
      <c r="K37" s="4"/>
      <c r="L37" s="4"/>
      <c r="M37" s="4"/>
      <c r="N37" s="4"/>
      <c r="O37" s="4"/>
      <c r="P37" s="4"/>
      <c r="Q37" s="4"/>
      <c r="R37" s="4"/>
      <c r="S37" s="4"/>
      <c r="T37" s="4"/>
      <c r="U37" s="4"/>
    </row>
    <row r="38" spans="1:21" s="96" customFormat="1" ht="15.75" customHeight="1">
      <c r="A38" s="113"/>
      <c r="B38" s="91"/>
      <c r="C38" s="91"/>
      <c r="D38" s="113"/>
      <c r="E38" s="113"/>
      <c r="J38" s="4"/>
      <c r="K38" s="4"/>
      <c r="L38" s="4"/>
      <c r="M38" s="4"/>
      <c r="N38" s="4"/>
      <c r="O38" s="4"/>
      <c r="P38" s="4"/>
      <c r="Q38" s="4"/>
      <c r="R38" s="4"/>
      <c r="S38" s="4"/>
      <c r="T38" s="4"/>
      <c r="U38" s="4"/>
    </row>
    <row r="39" spans="1:21" s="96" customFormat="1" ht="21.75" customHeight="1">
      <c r="J39" s="4"/>
      <c r="K39" s="4"/>
      <c r="L39" s="4"/>
      <c r="M39" s="4"/>
      <c r="N39" s="4"/>
      <c r="O39" s="4"/>
      <c r="P39" s="4"/>
      <c r="Q39" s="4"/>
      <c r="R39" s="4"/>
      <c r="S39" s="4"/>
      <c r="T39" s="4"/>
      <c r="U39" s="4"/>
    </row>
    <row r="40" spans="1:21" s="96" customFormat="1" ht="24" customHeight="1">
      <c r="A40" s="70"/>
      <c r="B40" s="79"/>
      <c r="C40" s="79"/>
      <c r="D40" s="79"/>
      <c r="E40" s="79"/>
      <c r="F40" s="79"/>
      <c r="G40" s="79"/>
      <c r="H40" s="79"/>
      <c r="J40" s="4"/>
      <c r="K40" s="4"/>
      <c r="L40" s="4"/>
      <c r="M40" s="4"/>
      <c r="N40" s="4"/>
      <c r="O40" s="4"/>
      <c r="P40" s="4"/>
      <c r="Q40" s="4"/>
      <c r="R40" s="4"/>
      <c r="S40" s="4"/>
      <c r="T40" s="4"/>
      <c r="U40" s="4"/>
    </row>
    <row r="41" spans="1:21" s="96" customFormat="1" ht="24" customHeight="1">
      <c r="A41" s="70"/>
      <c r="B41" s="333"/>
      <c r="C41" s="333"/>
      <c r="D41" s="333"/>
      <c r="E41" s="333"/>
      <c r="F41" s="333"/>
      <c r="G41" s="333"/>
      <c r="H41" s="54"/>
      <c r="J41" s="4"/>
      <c r="K41" s="2"/>
      <c r="L41" s="2"/>
      <c r="M41" s="2"/>
      <c r="N41" s="2"/>
      <c r="O41" s="2"/>
      <c r="P41" s="2"/>
      <c r="Q41" s="2"/>
      <c r="R41" s="2"/>
      <c r="S41" s="2"/>
      <c r="T41" s="2"/>
      <c r="U41" s="2"/>
    </row>
    <row r="42" spans="1:21" s="96" customFormat="1" ht="24" customHeight="1">
      <c r="A42" s="70"/>
      <c r="B42" s="333"/>
      <c r="C42" s="333"/>
      <c r="D42" s="333"/>
      <c r="E42" s="333"/>
      <c r="F42" s="333"/>
      <c r="G42" s="333"/>
      <c r="H42" s="54"/>
      <c r="J42" s="4"/>
      <c r="K42" s="2"/>
      <c r="L42" s="2"/>
      <c r="M42" s="2"/>
      <c r="N42" s="2"/>
      <c r="O42" s="2"/>
      <c r="P42" s="2"/>
      <c r="Q42" s="2"/>
      <c r="R42" s="2"/>
      <c r="S42" s="2"/>
      <c r="T42" s="2"/>
      <c r="U42" s="2"/>
    </row>
    <row r="43" spans="1:21" s="96" customFormat="1" ht="24" customHeight="1">
      <c r="A43" s="70"/>
      <c r="B43" s="333"/>
      <c r="C43" s="333"/>
      <c r="D43" s="333"/>
      <c r="E43" s="333"/>
      <c r="F43" s="333"/>
      <c r="G43" s="333"/>
      <c r="H43" s="333"/>
      <c r="J43" s="4"/>
      <c r="K43" s="2"/>
      <c r="L43" s="2"/>
      <c r="M43" s="2"/>
      <c r="N43" s="2"/>
      <c r="O43" s="2"/>
      <c r="P43" s="2"/>
      <c r="Q43" s="2"/>
      <c r="R43" s="2"/>
      <c r="S43" s="2"/>
      <c r="T43" s="2"/>
      <c r="U43" s="2"/>
    </row>
    <row r="44" spans="1:21" s="96" customFormat="1" ht="24" customHeight="1">
      <c r="A44" s="70"/>
      <c r="B44" s="333"/>
      <c r="C44" s="333"/>
      <c r="D44" s="333"/>
      <c r="E44" s="333"/>
      <c r="F44" s="333"/>
      <c r="G44" s="333"/>
      <c r="H44" s="54"/>
      <c r="J44" s="4"/>
      <c r="K44" s="2"/>
      <c r="L44" s="2"/>
      <c r="M44" s="2"/>
      <c r="N44" s="2"/>
      <c r="O44" s="2"/>
      <c r="P44" s="2"/>
      <c r="Q44" s="2"/>
      <c r="R44" s="2"/>
      <c r="S44" s="2"/>
      <c r="T44" s="2"/>
      <c r="U44" s="2"/>
    </row>
    <row r="45" spans="1:21" s="96" customFormat="1" ht="24" customHeight="1">
      <c r="A45" s="70"/>
      <c r="B45" s="333"/>
      <c r="C45" s="333"/>
      <c r="D45" s="333"/>
      <c r="E45" s="333"/>
      <c r="F45" s="333"/>
      <c r="G45" s="333"/>
      <c r="H45" s="54"/>
      <c r="J45" s="4"/>
      <c r="K45" s="2"/>
      <c r="L45" s="2"/>
      <c r="M45" s="2"/>
      <c r="N45" s="2"/>
      <c r="O45" s="2"/>
      <c r="P45" s="2"/>
      <c r="Q45" s="2"/>
      <c r="R45" s="2"/>
      <c r="S45" s="2"/>
      <c r="T45" s="2"/>
      <c r="U45" s="2"/>
    </row>
    <row r="46" spans="1:21" s="96" customFormat="1" ht="24" customHeight="1">
      <c r="A46" s="70"/>
      <c r="B46" s="333"/>
      <c r="C46" s="333"/>
      <c r="D46" s="333"/>
      <c r="E46" s="333"/>
      <c r="F46" s="333"/>
      <c r="G46" s="333"/>
      <c r="H46" s="54"/>
      <c r="J46" s="4"/>
      <c r="K46" s="2"/>
      <c r="L46" s="2"/>
      <c r="M46" s="2"/>
      <c r="N46" s="2"/>
      <c r="O46" s="2"/>
      <c r="P46" s="2"/>
      <c r="Q46" s="2"/>
      <c r="R46" s="2"/>
      <c r="S46" s="2"/>
      <c r="T46" s="2"/>
      <c r="U46" s="2"/>
    </row>
    <row r="47" spans="1:21" ht="19.5">
      <c r="A47" s="51"/>
      <c r="B47" s="333"/>
      <c r="C47" s="51"/>
      <c r="D47" s="51"/>
      <c r="E47" s="51"/>
      <c r="F47" s="51"/>
      <c r="G47" s="51"/>
      <c r="H47" s="51"/>
    </row>
    <row r="48" spans="1:21" ht="19.5">
      <c r="B48" s="334"/>
    </row>
    <row r="49" spans="2:2" ht="19.5">
      <c r="B49" s="334"/>
    </row>
    <row r="51" spans="2:2" ht="19.5">
      <c r="B51" s="334"/>
    </row>
  </sheetData>
  <customSheetViews>
    <customSheetView guid="{9A5863B9-DBD9-4085-93B2-EF35A8EF7430}" scale="80" topLeftCell="A5">
      <selection activeCell="D12" sqref="D12:D34"/>
      <pageMargins left="0.59055118110236227" right="0.59055118110236227" top="0.78740157480314965" bottom="0.59055118110236227" header="0.51181102362204722" footer="0.51181102362204722"/>
      <printOptions horizontalCentered="1"/>
      <pageSetup paperSize="9" scale="60" orientation="portrait"/>
      <headerFooter alignWithMargins="0"/>
    </customSheetView>
  </customSheetViews>
  <mergeCells count="67">
    <mergeCell ref="K23:U23"/>
    <mergeCell ref="K25:U25"/>
    <mergeCell ref="K27:U28"/>
    <mergeCell ref="K20:U21"/>
    <mergeCell ref="K9:R9"/>
    <mergeCell ref="K11:U12"/>
    <mergeCell ref="K14:U15"/>
    <mergeCell ref="K17:U18"/>
    <mergeCell ref="B11:C11"/>
    <mergeCell ref="E11:F11"/>
    <mergeCell ref="A1:B1"/>
    <mergeCell ref="A7:C7"/>
    <mergeCell ref="A5:H5"/>
    <mergeCell ref="A9:C9"/>
    <mergeCell ref="G10:H10"/>
    <mergeCell ref="H3:H4"/>
    <mergeCell ref="A3:G3"/>
    <mergeCell ref="A4:G4"/>
    <mergeCell ref="A12:A16"/>
    <mergeCell ref="B12:C12"/>
    <mergeCell ref="B15:C15"/>
    <mergeCell ref="B13:C13"/>
    <mergeCell ref="E17:F17"/>
    <mergeCell ref="A17:A21"/>
    <mergeCell ref="B17:C17"/>
    <mergeCell ref="E13:F13"/>
    <mergeCell ref="E18:F18"/>
    <mergeCell ref="B18:C18"/>
    <mergeCell ref="B21:C21"/>
    <mergeCell ref="E21:F21"/>
    <mergeCell ref="B19:C19"/>
    <mergeCell ref="E19:F19"/>
    <mergeCell ref="B20:C20"/>
    <mergeCell ref="E20:F20"/>
    <mergeCell ref="E12:F12"/>
    <mergeCell ref="E15:F15"/>
    <mergeCell ref="E16:F16"/>
    <mergeCell ref="E14:F14"/>
    <mergeCell ref="B16:C16"/>
    <mergeCell ref="B14:C14"/>
    <mergeCell ref="B29:C29"/>
    <mergeCell ref="E29:F29"/>
    <mergeCell ref="E30:F30"/>
    <mergeCell ref="A30:C32"/>
    <mergeCell ref="A22:A25"/>
    <mergeCell ref="B22:C22"/>
    <mergeCell ref="E22:F22"/>
    <mergeCell ref="B24:C24"/>
    <mergeCell ref="E24:F24"/>
    <mergeCell ref="B23:C23"/>
    <mergeCell ref="E23:F23"/>
    <mergeCell ref="A37:C37"/>
    <mergeCell ref="A36:C36"/>
    <mergeCell ref="E31:F31"/>
    <mergeCell ref="A33:C34"/>
    <mergeCell ref="B25:C25"/>
    <mergeCell ref="E25:F25"/>
    <mergeCell ref="A26:A29"/>
    <mergeCell ref="E33:F33"/>
    <mergeCell ref="E34:F34"/>
    <mergeCell ref="E32:F32"/>
    <mergeCell ref="B28:C28"/>
    <mergeCell ref="E28:F28"/>
    <mergeCell ref="B26:C26"/>
    <mergeCell ref="E26:F26"/>
    <mergeCell ref="B27:C27"/>
    <mergeCell ref="E27:F27"/>
  </mergeCells>
  <phoneticPr fontId="4"/>
  <dataValidations count="2">
    <dataValidation type="list" allowBlank="1" showInputMessage="1" showErrorMessage="1" sqref="H33:H34">
      <formula1>"①,②,③"</formula1>
    </dataValidation>
    <dataValidation type="list" allowBlank="1" showInputMessage="1" showErrorMessage="1" sqref="H12:H29">
      <formula1>",①,②,③,1（追加枠）,2（追加枠）,3（追加枠）"</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8" tint="0.59999389629810485"/>
  </sheetPr>
  <dimension ref="A1:Z57"/>
  <sheetViews>
    <sheetView zoomScale="80" zoomScaleNormal="80" zoomScaleSheetLayoutView="25" workbookViewId="0">
      <selection activeCell="G11" sqref="G11:I11"/>
    </sheetView>
  </sheetViews>
  <sheetFormatPr defaultColWidth="9.75" defaultRowHeight="15.75"/>
  <cols>
    <col min="1" max="1" width="4.75" style="2" customWidth="1"/>
    <col min="2" max="2" width="7.5" style="2" customWidth="1"/>
    <col min="3" max="3" width="7.625" style="2" customWidth="1"/>
    <col min="4" max="4" width="18.625" style="2" customWidth="1"/>
    <col min="5" max="5" width="10.5" style="2" customWidth="1"/>
    <col min="6" max="6" width="7.125" style="2" customWidth="1"/>
    <col min="7" max="7" width="7.625" style="2" customWidth="1"/>
    <col min="8" max="12" width="13" style="2" customWidth="1"/>
    <col min="13" max="13" width="12.375" style="2" customWidth="1"/>
    <col min="14" max="15" width="7.5" style="2" customWidth="1"/>
    <col min="16" max="24" width="9.75" style="2"/>
    <col min="25" max="26" width="10.5" style="2" customWidth="1"/>
    <col min="27" max="16384" width="9.75" style="2"/>
  </cols>
  <sheetData>
    <row r="1" spans="1:26" ht="30" customHeight="1" thickBot="1">
      <c r="A1" s="782" t="s">
        <v>22</v>
      </c>
      <c r="B1" s="782"/>
      <c r="C1" s="116"/>
      <c r="D1" s="20"/>
      <c r="E1" s="81"/>
      <c r="F1" s="10"/>
      <c r="M1" s="169" t="s">
        <v>90</v>
      </c>
    </row>
    <row r="2" spans="1:26" ht="15" customHeight="1" thickBot="1">
      <c r="A2" s="172"/>
      <c r="B2" s="172"/>
      <c r="C2" s="20"/>
      <c r="D2" s="10"/>
      <c r="I2" s="172"/>
      <c r="M2" s="173" t="s">
        <v>150</v>
      </c>
    </row>
    <row r="3" spans="1:26" s="83" customFormat="1" ht="27.75" customHeight="1">
      <c r="A3" s="594" t="s">
        <v>162</v>
      </c>
      <c r="B3" s="594"/>
      <c r="C3" s="594"/>
      <c r="D3" s="594"/>
      <c r="E3" s="594"/>
      <c r="F3" s="594"/>
      <c r="G3" s="594"/>
      <c r="H3" s="594"/>
      <c r="I3" s="594"/>
      <c r="J3" s="594"/>
      <c r="K3" s="594"/>
      <c r="L3" s="781"/>
      <c r="M3" s="595" t="str">
        <f>'様式１ '!$O$5</f>
        <v/>
      </c>
      <c r="N3" s="82"/>
      <c r="O3" s="82"/>
      <c r="P3" s="82"/>
      <c r="Q3" s="82"/>
    </row>
    <row r="4" spans="1:26" s="83" customFormat="1" ht="27.75" customHeight="1" thickBot="1">
      <c r="A4" s="594" t="s">
        <v>148</v>
      </c>
      <c r="B4" s="594"/>
      <c r="C4" s="594"/>
      <c r="D4" s="594"/>
      <c r="E4" s="594"/>
      <c r="F4" s="594"/>
      <c r="G4" s="594"/>
      <c r="H4" s="594"/>
      <c r="I4" s="594"/>
      <c r="J4" s="594"/>
      <c r="K4" s="594"/>
      <c r="L4" s="781"/>
      <c r="M4" s="596"/>
    </row>
    <row r="5" spans="1:26" ht="16.5" thickBot="1"/>
    <row r="6" spans="1:26" s="4" customFormat="1" ht="42.75" customHeight="1" thickBot="1">
      <c r="A6" s="589" t="s">
        <v>92</v>
      </c>
      <c r="B6" s="590"/>
      <c r="C6" s="591"/>
      <c r="D6" s="787" t="str">
        <f>IF('様式１ '!H7="","",'様式１ '!H7)</f>
        <v/>
      </c>
      <c r="E6" s="788" t="str">
        <f>IF('様式１ '!I6="","",'様式１ '!I6)</f>
        <v/>
      </c>
      <c r="F6" s="117"/>
      <c r="H6" s="789" t="s">
        <v>2691</v>
      </c>
      <c r="I6" s="790"/>
      <c r="J6" s="790"/>
      <c r="K6" s="791"/>
      <c r="L6" s="25"/>
      <c r="M6" s="25"/>
      <c r="P6" s="562" t="s">
        <v>2482</v>
      </c>
      <c r="Q6" s="562"/>
      <c r="R6" s="562"/>
      <c r="S6" s="562"/>
      <c r="T6" s="562"/>
      <c r="U6" s="562"/>
      <c r="V6" s="562"/>
      <c r="W6" s="562"/>
    </row>
    <row r="7" spans="1:26" s="4" customFormat="1" ht="12" customHeight="1" thickBot="1">
      <c r="H7" s="795"/>
      <c r="I7" s="796"/>
      <c r="J7" s="796"/>
      <c r="K7" s="797"/>
    </row>
    <row r="8" spans="1:26" s="4" customFormat="1" ht="42.75" customHeight="1" thickBot="1">
      <c r="A8" s="733" t="s">
        <v>19</v>
      </c>
      <c r="B8" s="734"/>
      <c r="C8" s="735"/>
      <c r="D8" s="792" t="s">
        <v>31</v>
      </c>
      <c r="E8" s="793"/>
      <c r="F8" s="118"/>
      <c r="H8" s="798"/>
      <c r="I8" s="799"/>
      <c r="J8" s="799"/>
      <c r="K8" s="800"/>
      <c r="O8" s="339" t="s">
        <v>2471</v>
      </c>
      <c r="P8" s="561" t="s">
        <v>2483</v>
      </c>
      <c r="Q8" s="561"/>
      <c r="R8" s="561"/>
      <c r="S8" s="561"/>
      <c r="T8" s="561"/>
      <c r="U8" s="561"/>
      <c r="V8" s="561"/>
      <c r="W8" s="561"/>
      <c r="X8" s="561"/>
      <c r="Y8" s="561"/>
      <c r="Z8" s="561"/>
    </row>
    <row r="9" spans="1:26" s="4" customFormat="1" ht="13.5" customHeight="1" thickBot="1">
      <c r="L9" s="119"/>
      <c r="M9" s="119"/>
      <c r="P9" s="561"/>
      <c r="Q9" s="561"/>
      <c r="R9" s="561"/>
      <c r="S9" s="561"/>
      <c r="T9" s="561"/>
      <c r="U9" s="561"/>
      <c r="V9" s="561"/>
      <c r="W9" s="561"/>
      <c r="X9" s="561"/>
      <c r="Y9" s="561"/>
      <c r="Z9" s="561"/>
    </row>
    <row r="10" spans="1:26" s="4" customFormat="1" ht="27" customHeight="1">
      <c r="A10" s="509">
        <v>1</v>
      </c>
      <c r="B10" s="778" t="s">
        <v>13</v>
      </c>
      <c r="C10" s="779"/>
      <c r="D10" s="779"/>
      <c r="E10" s="780"/>
      <c r="F10" s="120" t="s">
        <v>91</v>
      </c>
      <c r="G10" s="778" t="s">
        <v>1</v>
      </c>
      <c r="H10" s="779"/>
      <c r="I10" s="780"/>
      <c r="J10" s="775" t="s">
        <v>2</v>
      </c>
      <c r="K10" s="776"/>
      <c r="L10" s="777"/>
      <c r="M10" s="121" t="s">
        <v>4</v>
      </c>
      <c r="P10" s="561"/>
      <c r="Q10" s="561"/>
      <c r="R10" s="561"/>
      <c r="S10" s="561"/>
      <c r="T10" s="561"/>
      <c r="U10" s="561"/>
      <c r="V10" s="561"/>
      <c r="W10" s="561"/>
      <c r="X10" s="561"/>
      <c r="Y10" s="561"/>
      <c r="Z10" s="561"/>
    </row>
    <row r="11" spans="1:26" s="4" customFormat="1" ht="27" customHeight="1">
      <c r="A11" s="759"/>
      <c r="B11" s="744"/>
      <c r="C11" s="745"/>
      <c r="D11" s="745"/>
      <c r="E11" s="746"/>
      <c r="F11" s="122">
        <v>1</v>
      </c>
      <c r="G11" s="739"/>
      <c r="H11" s="740"/>
      <c r="I11" s="741"/>
      <c r="J11" s="670" t="str">
        <f>IFERROR(VLOOKUP($G11,リスト!$A$2:$I$2013,4,FALSE),"")</f>
        <v/>
      </c>
      <c r="K11" s="742" t="str">
        <f>IFERROR(VLOOKUP($D11,リスト!$A$2:$I$2013,4,FALSE),"")</f>
        <v/>
      </c>
      <c r="L11" s="671" t="str">
        <f>IFERROR(VLOOKUP($D11,リスト!$A$2:$I$2013,4,FALSE),"")</f>
        <v/>
      </c>
      <c r="M11" s="37" t="str">
        <f>IFERROR(VLOOKUP($G11,リスト!$A$2:$I$2013,9,FALSE),"")</f>
        <v/>
      </c>
      <c r="O11" s="340" t="s">
        <v>2473</v>
      </c>
      <c r="P11" s="561" t="s">
        <v>2489</v>
      </c>
      <c r="Q11" s="561"/>
      <c r="R11" s="561"/>
      <c r="S11" s="561"/>
      <c r="T11" s="561"/>
      <c r="U11" s="561"/>
      <c r="V11" s="561"/>
      <c r="W11" s="561"/>
      <c r="X11" s="561"/>
      <c r="Y11" s="561"/>
      <c r="Z11" s="561"/>
    </row>
    <row r="12" spans="1:26" s="4" customFormat="1" ht="27" customHeight="1">
      <c r="A12" s="759"/>
      <c r="B12" s="747"/>
      <c r="C12" s="748"/>
      <c r="D12" s="748"/>
      <c r="E12" s="749"/>
      <c r="F12" s="122">
        <v>2</v>
      </c>
      <c r="G12" s="739"/>
      <c r="H12" s="740"/>
      <c r="I12" s="741"/>
      <c r="J12" s="670" t="str">
        <f>IFERROR(VLOOKUP($G12,リスト!$A$2:$I$2013,4,FALSE),"")</f>
        <v/>
      </c>
      <c r="K12" s="742" t="str">
        <f>IFERROR(VLOOKUP($D12,リスト!$A$2:$I$2013,4,FALSE),"")</f>
        <v/>
      </c>
      <c r="L12" s="671" t="str">
        <f>IFERROR(VLOOKUP($D12,リスト!$A$2:$I$2013,4,FALSE),"")</f>
        <v/>
      </c>
      <c r="M12" s="37" t="str">
        <f>IFERROR(VLOOKUP($G12,リスト!$A$2:$I$2013,9,FALSE),"")</f>
        <v/>
      </c>
      <c r="P12" s="561"/>
      <c r="Q12" s="561"/>
      <c r="R12" s="561"/>
      <c r="S12" s="561"/>
      <c r="T12" s="561"/>
      <c r="U12" s="561"/>
      <c r="V12" s="561"/>
      <c r="W12" s="561"/>
      <c r="X12" s="561"/>
      <c r="Y12" s="561"/>
      <c r="Z12" s="561"/>
    </row>
    <row r="13" spans="1:26" s="4" customFormat="1" ht="27" customHeight="1">
      <c r="A13" s="759"/>
      <c r="B13" s="771" t="s">
        <v>15</v>
      </c>
      <c r="C13" s="772"/>
      <c r="D13" s="794"/>
      <c r="E13" s="794"/>
      <c r="F13" s="122">
        <v>3</v>
      </c>
      <c r="G13" s="739"/>
      <c r="H13" s="740"/>
      <c r="I13" s="741"/>
      <c r="J13" s="670" t="str">
        <f>IFERROR(VLOOKUP($G13,リスト!$A$2:$I$2013,4,FALSE),"")</f>
        <v/>
      </c>
      <c r="K13" s="742" t="str">
        <f>IFERROR(VLOOKUP($D13,リスト!$A$2:$I$2013,4,FALSE),"")</f>
        <v/>
      </c>
      <c r="L13" s="671" t="str">
        <f>IFERROR(VLOOKUP($D13,リスト!$A$2:$I$2013,4,FALSE),"")</f>
        <v/>
      </c>
      <c r="M13" s="37" t="str">
        <f>IFERROR(VLOOKUP($G13,リスト!$A$2:$I$2013,9,FALSE),"")</f>
        <v/>
      </c>
      <c r="P13" s="33"/>
      <c r="Q13" s="33"/>
      <c r="R13" s="33"/>
      <c r="S13" s="33"/>
      <c r="T13" s="33"/>
      <c r="U13" s="33"/>
      <c r="V13" s="33"/>
      <c r="W13" s="33"/>
      <c r="X13" s="33"/>
      <c r="Y13" s="33"/>
      <c r="Z13" s="33"/>
    </row>
    <row r="14" spans="1:26" s="4" customFormat="1" ht="27" customHeight="1">
      <c r="A14" s="759"/>
      <c r="B14" s="773"/>
      <c r="C14" s="774"/>
      <c r="D14" s="794"/>
      <c r="E14" s="794"/>
      <c r="F14" s="122">
        <v>4</v>
      </c>
      <c r="G14" s="739"/>
      <c r="H14" s="740"/>
      <c r="I14" s="741"/>
      <c r="J14" s="670" t="str">
        <f>IFERROR(VLOOKUP($G14,リスト!$A$2:$I$2013,4,FALSE),"")</f>
        <v/>
      </c>
      <c r="K14" s="742" t="str">
        <f>IFERROR(VLOOKUP($D14,リスト!$A$2:$I$2013,4,FALSE),"")</f>
        <v/>
      </c>
      <c r="L14" s="671" t="str">
        <f>IFERROR(VLOOKUP($D14,リスト!$A$2:$I$2013,4,FALSE),"")</f>
        <v/>
      </c>
      <c r="M14" s="37" t="str">
        <f>IFERROR(VLOOKUP($G14,リスト!$A$2:$I$2013,9,FALSE),"")</f>
        <v/>
      </c>
      <c r="O14" s="340" t="s">
        <v>2475</v>
      </c>
      <c r="P14" s="690" t="s">
        <v>118</v>
      </c>
      <c r="Q14" s="690"/>
      <c r="R14" s="690"/>
      <c r="S14" s="690"/>
      <c r="T14" s="690"/>
      <c r="U14" s="690"/>
      <c r="V14" s="690"/>
      <c r="W14" s="690"/>
      <c r="X14" s="690"/>
      <c r="Y14" s="690"/>
      <c r="Z14" s="690"/>
    </row>
    <row r="15" spans="1:26" s="4" customFormat="1" ht="27" customHeight="1">
      <c r="A15" s="759"/>
      <c r="B15" s="783" t="s">
        <v>16</v>
      </c>
      <c r="C15" s="784"/>
      <c r="D15" s="769"/>
      <c r="E15" s="769"/>
      <c r="F15" s="122">
        <v>5</v>
      </c>
      <c r="G15" s="739"/>
      <c r="H15" s="740"/>
      <c r="I15" s="741"/>
      <c r="J15" s="670" t="str">
        <f>IFERROR(VLOOKUP($G15,リスト!$A$2:$I$2013,4,FALSE),"")</f>
        <v/>
      </c>
      <c r="K15" s="742" t="str">
        <f>IFERROR(VLOOKUP($D15,リスト!$A$2:$I$2013,4,FALSE),"")</f>
        <v/>
      </c>
      <c r="L15" s="671" t="str">
        <f>IFERROR(VLOOKUP($D15,リスト!$A$2:$I$2013,4,FALSE),"")</f>
        <v/>
      </c>
      <c r="M15" s="37" t="str">
        <f>IFERROR(VLOOKUP($G15,リスト!$A$2:$I$2013,9,FALSE),"")</f>
        <v/>
      </c>
      <c r="T15" s="33"/>
      <c r="U15" s="33"/>
      <c r="V15" s="33"/>
      <c r="W15" s="33"/>
      <c r="X15" s="33"/>
      <c r="Y15" s="33"/>
      <c r="Z15" s="33"/>
    </row>
    <row r="16" spans="1:26" s="4" customFormat="1" ht="27" customHeight="1" thickBot="1">
      <c r="A16" s="760"/>
      <c r="B16" s="785"/>
      <c r="C16" s="786"/>
      <c r="D16" s="770"/>
      <c r="E16" s="770"/>
      <c r="F16" s="123">
        <v>6</v>
      </c>
      <c r="G16" s="752"/>
      <c r="H16" s="753"/>
      <c r="I16" s="754"/>
      <c r="J16" s="668" t="str">
        <f>IFERROR(VLOOKUP($G16,リスト!$A$2:$I$2013,4,FALSE),"")</f>
        <v/>
      </c>
      <c r="K16" s="743" t="str">
        <f>IFERROR(VLOOKUP($D16,リスト!$A$2:$I$2013,4,FALSE),"")</f>
        <v/>
      </c>
      <c r="L16" s="669" t="str">
        <f>IFERROR(VLOOKUP($D16,リスト!$A$2:$I$2013,4,FALSE),"")</f>
        <v/>
      </c>
      <c r="M16" s="39" t="str">
        <f>IFERROR(VLOOKUP($G16,リスト!$A$2:$I$2013,9,FALSE),"")</f>
        <v/>
      </c>
      <c r="O16" s="340" t="s">
        <v>11</v>
      </c>
      <c r="P16" s="690" t="s">
        <v>17</v>
      </c>
      <c r="Q16" s="690"/>
      <c r="R16" s="690"/>
      <c r="S16" s="690"/>
      <c r="T16" s="690"/>
      <c r="U16" s="690"/>
      <c r="V16" s="690"/>
      <c r="W16" s="690"/>
      <c r="X16" s="690"/>
      <c r="Y16" s="690"/>
      <c r="Z16" s="690"/>
    </row>
    <row r="17" spans="1:26" s="4" customFormat="1" ht="12" customHeight="1" thickBot="1">
      <c r="A17" s="15"/>
      <c r="B17" s="15"/>
      <c r="C17" s="40"/>
      <c r="D17" s="42"/>
      <c r="E17" s="42"/>
      <c r="F17" s="40"/>
      <c r="G17" s="282"/>
      <c r="H17" s="282"/>
      <c r="I17" s="282"/>
      <c r="J17" s="40"/>
      <c r="K17" s="40"/>
      <c r="L17" s="40"/>
      <c r="M17" s="41"/>
      <c r="O17" s="341"/>
      <c r="Q17" s="342"/>
      <c r="R17" s="342"/>
      <c r="S17" s="342"/>
      <c r="T17" s="342"/>
      <c r="U17" s="342"/>
      <c r="V17" s="342"/>
      <c r="W17" s="342"/>
      <c r="X17" s="342"/>
      <c r="Y17" s="342"/>
      <c r="Z17" s="342"/>
    </row>
    <row r="18" spans="1:26" s="4" customFormat="1" ht="27" customHeight="1">
      <c r="A18" s="509">
        <v>2</v>
      </c>
      <c r="B18" s="736" t="s">
        <v>13</v>
      </c>
      <c r="C18" s="737"/>
      <c r="D18" s="737"/>
      <c r="E18" s="738"/>
      <c r="F18" s="120" t="s">
        <v>91</v>
      </c>
      <c r="G18" s="766" t="s">
        <v>1</v>
      </c>
      <c r="H18" s="767"/>
      <c r="I18" s="768"/>
      <c r="J18" s="736" t="s">
        <v>2</v>
      </c>
      <c r="K18" s="737"/>
      <c r="L18" s="738"/>
      <c r="M18" s="124" t="s">
        <v>4</v>
      </c>
      <c r="O18" s="341" t="s">
        <v>2492</v>
      </c>
      <c r="P18" s="342" t="s">
        <v>26</v>
      </c>
      <c r="Q18" s="342"/>
      <c r="R18" s="342"/>
      <c r="S18" s="342"/>
      <c r="T18" s="342"/>
      <c r="U18" s="342"/>
      <c r="V18" s="342"/>
      <c r="W18" s="342"/>
      <c r="X18" s="342"/>
      <c r="Y18" s="342"/>
      <c r="Z18" s="342"/>
    </row>
    <row r="19" spans="1:26" s="4" customFormat="1" ht="27" customHeight="1">
      <c r="A19" s="759"/>
      <c r="B19" s="744"/>
      <c r="C19" s="745"/>
      <c r="D19" s="745"/>
      <c r="E19" s="746"/>
      <c r="F19" s="122">
        <v>1</v>
      </c>
      <c r="G19" s="739"/>
      <c r="H19" s="740"/>
      <c r="I19" s="741"/>
      <c r="J19" s="670" t="str">
        <f>IFERROR(VLOOKUP($G19,リスト!$A$2:$I$2013,4,FALSE),"")</f>
        <v/>
      </c>
      <c r="K19" s="742" t="str">
        <f>IFERROR(VLOOKUP($D19,リスト!$A$2:$I$2013,4,FALSE),"")</f>
        <v/>
      </c>
      <c r="L19" s="671" t="str">
        <f>IFERROR(VLOOKUP($D19,リスト!$A$2:$I$2013,4,FALSE),"")</f>
        <v/>
      </c>
      <c r="M19" s="37" t="str">
        <f>IFERROR(VLOOKUP($G19,リスト!$A$2:$I$2013,9,FALSE),"")</f>
        <v/>
      </c>
      <c r="O19" s="336"/>
      <c r="P19" s="33"/>
      <c r="Q19" s="33"/>
      <c r="R19" s="33"/>
      <c r="S19" s="33"/>
      <c r="T19" s="33"/>
      <c r="U19" s="33"/>
      <c r="V19" s="33"/>
      <c r="W19" s="33"/>
      <c r="X19" s="33"/>
      <c r="Y19" s="33"/>
      <c r="Z19" s="33"/>
    </row>
    <row r="20" spans="1:26" s="4" customFormat="1" ht="27" customHeight="1">
      <c r="A20" s="759"/>
      <c r="B20" s="747"/>
      <c r="C20" s="748"/>
      <c r="D20" s="748"/>
      <c r="E20" s="749"/>
      <c r="F20" s="122">
        <v>2</v>
      </c>
      <c r="G20" s="739"/>
      <c r="H20" s="740"/>
      <c r="I20" s="741"/>
      <c r="J20" s="670" t="str">
        <f>IFERROR(VLOOKUP($G20,リスト!$A$2:$I$2013,4,FALSE),"")</f>
        <v/>
      </c>
      <c r="K20" s="742" t="str">
        <f>IFERROR(VLOOKUP($D20,リスト!$A$2:$I$2013,4,FALSE),"")</f>
        <v/>
      </c>
      <c r="L20" s="671" t="str">
        <f>IFERROR(VLOOKUP($D20,リスト!$A$2:$I$2013,4,FALSE),"")</f>
        <v/>
      </c>
      <c r="M20" s="37" t="str">
        <f>IFERROR(VLOOKUP($G20,リスト!$A$2:$I$2013,9,FALSE),"")</f>
        <v/>
      </c>
      <c r="O20" s="336"/>
      <c r="P20" s="33"/>
      <c r="Q20" s="33"/>
      <c r="R20" s="33"/>
      <c r="S20" s="33"/>
      <c r="T20" s="33"/>
      <c r="U20" s="33"/>
      <c r="V20" s="33"/>
      <c r="W20" s="33"/>
      <c r="X20" s="33"/>
      <c r="Y20" s="33"/>
      <c r="Z20" s="33"/>
    </row>
    <row r="21" spans="1:26" s="4" customFormat="1" ht="27" customHeight="1">
      <c r="A21" s="759"/>
      <c r="B21" s="750" t="s">
        <v>15</v>
      </c>
      <c r="C21" s="751"/>
      <c r="D21" s="761"/>
      <c r="E21" s="761"/>
      <c r="F21" s="122">
        <v>3</v>
      </c>
      <c r="G21" s="739"/>
      <c r="H21" s="740"/>
      <c r="I21" s="741"/>
      <c r="J21" s="670" t="str">
        <f>IFERROR(VLOOKUP($G21,リスト!$A$2:$I$2013,4,FALSE),"")</f>
        <v/>
      </c>
      <c r="K21" s="742" t="str">
        <f>IFERROR(VLOOKUP($D21,リスト!$A$2:$I$2013,4,FALSE),"")</f>
        <v/>
      </c>
      <c r="L21" s="671" t="str">
        <f>IFERROR(VLOOKUP($D21,リスト!$A$2:$I$2013,4,FALSE),"")</f>
        <v/>
      </c>
      <c r="M21" s="37" t="str">
        <f>IFERROR(VLOOKUP($G21,リスト!$A$2:$I$2013,9,FALSE),"")</f>
        <v/>
      </c>
      <c r="P21" s="33"/>
      <c r="Q21" s="33"/>
      <c r="R21" s="33"/>
      <c r="S21" s="33"/>
      <c r="T21" s="33"/>
      <c r="U21" s="33"/>
      <c r="V21" s="33"/>
      <c r="W21" s="33"/>
      <c r="X21" s="33"/>
      <c r="Y21" s="33"/>
      <c r="Z21" s="33"/>
    </row>
    <row r="22" spans="1:26" s="4" customFormat="1" ht="27" customHeight="1">
      <c r="A22" s="759"/>
      <c r="B22" s="674"/>
      <c r="C22" s="675"/>
      <c r="D22" s="761"/>
      <c r="E22" s="761"/>
      <c r="F22" s="122">
        <v>4</v>
      </c>
      <c r="G22" s="739"/>
      <c r="H22" s="740"/>
      <c r="I22" s="741"/>
      <c r="J22" s="670" t="str">
        <f>IFERROR(VLOOKUP($G22,リスト!$A$2:$I$2013,4,FALSE),"")</f>
        <v/>
      </c>
      <c r="K22" s="742" t="str">
        <f>IFERROR(VLOOKUP($D22,リスト!$A$2:$I$2013,4,FALSE),"")</f>
        <v/>
      </c>
      <c r="L22" s="671" t="str">
        <f>IFERROR(VLOOKUP($D22,リスト!$A$2:$I$2013,4,FALSE),"")</f>
        <v/>
      </c>
      <c r="M22" s="37" t="str">
        <f>IFERROR(VLOOKUP($G22,リスト!$A$2:$I$2013,9,FALSE),"")</f>
        <v/>
      </c>
      <c r="O22" s="340"/>
      <c r="P22" s="33"/>
      <c r="Q22" s="33"/>
      <c r="R22" s="33"/>
      <c r="S22" s="33"/>
      <c r="T22" s="33"/>
      <c r="U22" s="33"/>
      <c r="V22" s="33"/>
      <c r="W22" s="33"/>
      <c r="X22" s="33"/>
      <c r="Y22" s="33"/>
      <c r="Z22" s="33"/>
    </row>
    <row r="23" spans="1:26" s="4" customFormat="1" ht="27" customHeight="1">
      <c r="A23" s="759"/>
      <c r="B23" s="750" t="s">
        <v>16</v>
      </c>
      <c r="C23" s="751"/>
      <c r="D23" s="757"/>
      <c r="E23" s="757"/>
      <c r="F23" s="122">
        <v>5</v>
      </c>
      <c r="G23" s="739"/>
      <c r="H23" s="740"/>
      <c r="I23" s="741"/>
      <c r="J23" s="670" t="str">
        <f>IFERROR(VLOOKUP($G23,リスト!$A$2:$I$2013,4,FALSE),"")</f>
        <v/>
      </c>
      <c r="K23" s="742" t="str">
        <f>IFERROR(VLOOKUP($D23,リスト!$A$2:$I$2013,4,FALSE),"")</f>
        <v/>
      </c>
      <c r="L23" s="671" t="str">
        <f>IFERROR(VLOOKUP($D23,リスト!$A$2:$I$2013,4,FALSE),"")</f>
        <v/>
      </c>
      <c r="M23" s="37" t="str">
        <f>IFERROR(VLOOKUP($G23,リスト!$A$2:$I$2013,9,FALSE),"")</f>
        <v/>
      </c>
      <c r="P23" s="33"/>
      <c r="Q23" s="33"/>
      <c r="R23" s="33"/>
      <c r="S23" s="33"/>
      <c r="T23" s="33"/>
      <c r="U23" s="33"/>
      <c r="V23" s="33"/>
      <c r="W23" s="33"/>
      <c r="X23" s="33"/>
      <c r="Y23" s="33"/>
      <c r="Z23" s="33"/>
    </row>
    <row r="24" spans="1:26" s="4" customFormat="1" ht="27" customHeight="1" thickBot="1">
      <c r="A24" s="760"/>
      <c r="B24" s="755"/>
      <c r="C24" s="756"/>
      <c r="D24" s="758"/>
      <c r="E24" s="758"/>
      <c r="F24" s="123">
        <v>6</v>
      </c>
      <c r="G24" s="752"/>
      <c r="H24" s="753"/>
      <c r="I24" s="754"/>
      <c r="J24" s="668" t="str">
        <f>IFERROR(VLOOKUP($G24,リスト!$A$2:$I$2013,4,FALSE),"")</f>
        <v/>
      </c>
      <c r="K24" s="743" t="str">
        <f>IFERROR(VLOOKUP($D24,リスト!$A$2:$I$2013,4,FALSE),"")</f>
        <v/>
      </c>
      <c r="L24" s="669" t="str">
        <f>IFERROR(VLOOKUP($D24,リスト!$A$2:$I$2013,4,FALSE),"")</f>
        <v/>
      </c>
      <c r="M24" s="39" t="str">
        <f>IFERROR(VLOOKUP($G24,リスト!$A$2:$I$2013,9,FALSE),"")</f>
        <v/>
      </c>
      <c r="O24" s="340"/>
      <c r="P24" s="54"/>
      <c r="Q24" s="54"/>
      <c r="R24" s="54"/>
      <c r="S24" s="54"/>
      <c r="T24" s="54"/>
      <c r="U24" s="54"/>
      <c r="V24" s="54"/>
      <c r="W24" s="54"/>
      <c r="X24" s="54"/>
      <c r="Y24" s="54"/>
      <c r="Z24" s="54"/>
    </row>
    <row r="25" spans="1:26" s="4" customFormat="1" ht="12" customHeight="1" thickBot="1">
      <c r="A25" s="15"/>
      <c r="B25" s="15"/>
      <c r="C25" s="40"/>
      <c r="D25" s="42"/>
      <c r="E25" s="42"/>
      <c r="F25" s="40"/>
      <c r="G25" s="282"/>
      <c r="H25" s="282"/>
      <c r="I25" s="282"/>
      <c r="J25" s="40"/>
      <c r="K25" s="40"/>
      <c r="L25" s="40"/>
      <c r="M25" s="41"/>
      <c r="P25" s="54"/>
      <c r="Q25" s="54"/>
      <c r="R25" s="54"/>
      <c r="S25" s="54"/>
      <c r="T25" s="54"/>
      <c r="U25" s="54"/>
      <c r="V25" s="54"/>
      <c r="W25" s="54"/>
      <c r="X25" s="54"/>
      <c r="Y25" s="54"/>
      <c r="Z25" s="54"/>
    </row>
    <row r="26" spans="1:26" s="4" customFormat="1" ht="27" customHeight="1">
      <c r="A26" s="764">
        <v>3</v>
      </c>
      <c r="B26" s="736" t="s">
        <v>13</v>
      </c>
      <c r="C26" s="737"/>
      <c r="D26" s="737"/>
      <c r="E26" s="738"/>
      <c r="F26" s="120" t="s">
        <v>91</v>
      </c>
      <c r="G26" s="766" t="s">
        <v>1</v>
      </c>
      <c r="H26" s="767"/>
      <c r="I26" s="768"/>
      <c r="J26" s="736" t="s">
        <v>2</v>
      </c>
      <c r="K26" s="737"/>
      <c r="L26" s="738"/>
      <c r="M26" s="124" t="s">
        <v>4</v>
      </c>
      <c r="O26" s="340"/>
      <c r="P26" s="54"/>
      <c r="Q26" s="54"/>
      <c r="R26" s="54"/>
      <c r="S26" s="54"/>
      <c r="T26" s="54"/>
      <c r="U26" s="54"/>
      <c r="V26" s="54"/>
      <c r="W26" s="54"/>
      <c r="X26" s="54"/>
      <c r="Y26" s="54"/>
      <c r="Z26" s="54"/>
    </row>
    <row r="27" spans="1:26" s="4" customFormat="1" ht="27" customHeight="1">
      <c r="A27" s="765"/>
      <c r="B27" s="744"/>
      <c r="C27" s="745"/>
      <c r="D27" s="745"/>
      <c r="E27" s="746"/>
      <c r="F27" s="122">
        <v>1</v>
      </c>
      <c r="G27" s="739"/>
      <c r="H27" s="740"/>
      <c r="I27" s="741"/>
      <c r="J27" s="670" t="str">
        <f>IFERROR(VLOOKUP($G27,リスト!$A$2:$I$2013,4,FALSE),"")</f>
        <v/>
      </c>
      <c r="K27" s="742" t="str">
        <f>IFERROR(VLOOKUP($D27,リスト!$A$2:$I$2013,4,FALSE),"")</f>
        <v/>
      </c>
      <c r="L27" s="671" t="str">
        <f>IFERROR(VLOOKUP($D27,リスト!$A$2:$I$2013,4,FALSE),"")</f>
        <v/>
      </c>
      <c r="M27" s="37" t="str">
        <f>IFERROR(VLOOKUP($G27,リスト!$A$2:$I$2013,9,FALSE),"")</f>
        <v/>
      </c>
      <c r="P27" s="54"/>
      <c r="Q27" s="54"/>
      <c r="R27" s="54"/>
      <c r="S27" s="54"/>
      <c r="T27" s="54"/>
      <c r="U27" s="54"/>
      <c r="V27" s="54"/>
      <c r="W27" s="54"/>
      <c r="X27" s="54"/>
      <c r="Y27" s="54"/>
      <c r="Z27" s="54"/>
    </row>
    <row r="28" spans="1:26" s="4" customFormat="1" ht="27" customHeight="1">
      <c r="A28" s="765"/>
      <c r="B28" s="747"/>
      <c r="C28" s="748"/>
      <c r="D28" s="748"/>
      <c r="E28" s="749"/>
      <c r="F28" s="122">
        <v>2</v>
      </c>
      <c r="G28" s="739"/>
      <c r="H28" s="740"/>
      <c r="I28" s="741"/>
      <c r="J28" s="670" t="str">
        <f>IFERROR(VLOOKUP($G28,リスト!$A$2:$I$2013,4,FALSE),"")</f>
        <v/>
      </c>
      <c r="K28" s="742" t="str">
        <f>IFERROR(VLOOKUP($D28,リスト!$A$2:$I$2013,4,FALSE),"")</f>
        <v/>
      </c>
      <c r="L28" s="671" t="str">
        <f>IFERROR(VLOOKUP($D28,リスト!$A$2:$I$2013,4,FALSE),"")</f>
        <v/>
      </c>
      <c r="M28" s="37" t="str">
        <f>IFERROR(VLOOKUP($G28,リスト!$A$2:$I$2013,9,FALSE),"")</f>
        <v/>
      </c>
      <c r="O28" s="54"/>
    </row>
    <row r="29" spans="1:26" s="4" customFormat="1" ht="27" customHeight="1">
      <c r="A29" s="765"/>
      <c r="B29" s="750" t="s">
        <v>15</v>
      </c>
      <c r="C29" s="751"/>
      <c r="D29" s="761"/>
      <c r="E29" s="761"/>
      <c r="F29" s="122">
        <v>3</v>
      </c>
      <c r="G29" s="739"/>
      <c r="H29" s="740"/>
      <c r="I29" s="741"/>
      <c r="J29" s="670" t="str">
        <f>IFERROR(VLOOKUP($G29,リスト!$A$2:$I$2013,4,FALSE),"")</f>
        <v/>
      </c>
      <c r="K29" s="742" t="str">
        <f>IFERROR(VLOOKUP($D29,リスト!$A$2:$I$2013,4,FALSE),"")</f>
        <v/>
      </c>
      <c r="L29" s="671" t="str">
        <f>IFERROR(VLOOKUP($D29,リスト!$A$2:$I$2013,4,FALSE),"")</f>
        <v/>
      </c>
      <c r="M29" s="37" t="str">
        <f>IFERROR(VLOOKUP($G29,リスト!$A$2:$I$2013,9,FALSE),"")</f>
        <v/>
      </c>
      <c r="O29" s="54"/>
    </row>
    <row r="30" spans="1:26" s="4" customFormat="1" ht="27" customHeight="1">
      <c r="A30" s="759"/>
      <c r="B30" s="674"/>
      <c r="C30" s="675"/>
      <c r="D30" s="761"/>
      <c r="E30" s="761"/>
      <c r="F30" s="122">
        <v>4</v>
      </c>
      <c r="G30" s="739"/>
      <c r="H30" s="740"/>
      <c r="I30" s="741"/>
      <c r="J30" s="670" t="str">
        <f>IFERROR(VLOOKUP($G30,リスト!$A$2:$I$2013,4,FALSE),"")</f>
        <v/>
      </c>
      <c r="K30" s="742" t="str">
        <f>IFERROR(VLOOKUP($D30,リスト!$A$2:$I$2013,4,FALSE),"")</f>
        <v/>
      </c>
      <c r="L30" s="671" t="str">
        <f>IFERROR(VLOOKUP($D30,リスト!$A$2:$I$2013,4,FALSE),"")</f>
        <v/>
      </c>
      <c r="M30" s="37" t="str">
        <f>IFERROR(VLOOKUP($G30,リスト!$A$2:$I$2013,9,FALSE),"")</f>
        <v/>
      </c>
      <c r="O30" s="54"/>
    </row>
    <row r="31" spans="1:26" s="4" customFormat="1" ht="27" customHeight="1">
      <c r="A31" s="759"/>
      <c r="B31" s="750" t="s">
        <v>16</v>
      </c>
      <c r="C31" s="751"/>
      <c r="D31" s="757"/>
      <c r="E31" s="757"/>
      <c r="F31" s="122">
        <v>5</v>
      </c>
      <c r="G31" s="739"/>
      <c r="H31" s="740"/>
      <c r="I31" s="741"/>
      <c r="J31" s="670" t="str">
        <f>IFERROR(VLOOKUP($G31,リスト!$A$2:$I$2013,4,FALSE),"")</f>
        <v/>
      </c>
      <c r="K31" s="742" t="str">
        <f>IFERROR(VLOOKUP($D31,リスト!$A$2:$I$2013,4,FALSE),"")</f>
        <v/>
      </c>
      <c r="L31" s="671" t="str">
        <f>IFERROR(VLOOKUP($D31,リスト!$A$2:$I$2013,4,FALSE),"")</f>
        <v/>
      </c>
      <c r="M31" s="37" t="str">
        <f>IFERROR(VLOOKUP($G31,リスト!$A$2:$I$2013,9,FALSE),"")</f>
        <v/>
      </c>
      <c r="O31" s="54"/>
    </row>
    <row r="32" spans="1:26" s="4" customFormat="1" ht="27" customHeight="1" thickBot="1">
      <c r="A32" s="760"/>
      <c r="B32" s="755"/>
      <c r="C32" s="756"/>
      <c r="D32" s="758"/>
      <c r="E32" s="758"/>
      <c r="F32" s="123">
        <v>6</v>
      </c>
      <c r="G32" s="752"/>
      <c r="H32" s="753"/>
      <c r="I32" s="754"/>
      <c r="J32" s="668" t="str">
        <f>IFERROR(VLOOKUP($G32,リスト!$A$2:$I$2013,4,FALSE),"")</f>
        <v/>
      </c>
      <c r="K32" s="743" t="str">
        <f>IFERROR(VLOOKUP($D32,リスト!$A$2:$I$2013,4,FALSE),"")</f>
        <v/>
      </c>
      <c r="L32" s="669" t="str">
        <f>IFERROR(VLOOKUP($D32,リスト!$A$2:$I$2013,4,FALSE),"")</f>
        <v/>
      </c>
      <c r="M32" s="39" t="str">
        <f>IFERROR(VLOOKUP($G32,リスト!$A$2:$I$2013,9,FALSE),"")</f>
        <v/>
      </c>
    </row>
    <row r="33" spans="1:13" s="4" customFormat="1" ht="12" customHeight="1" thickBot="1">
      <c r="A33" s="15"/>
      <c r="B33" s="15"/>
      <c r="C33" s="40"/>
      <c r="D33" s="42"/>
      <c r="E33" s="42"/>
      <c r="F33" s="40"/>
      <c r="G33" s="282"/>
      <c r="H33" s="282"/>
      <c r="I33" s="282"/>
      <c r="J33" s="40"/>
      <c r="K33" s="40"/>
      <c r="L33" s="40"/>
      <c r="M33" s="41"/>
    </row>
    <row r="34" spans="1:13" s="4" customFormat="1" ht="27" customHeight="1">
      <c r="A34" s="509">
        <v>4</v>
      </c>
      <c r="B34" s="736" t="s">
        <v>13</v>
      </c>
      <c r="C34" s="737"/>
      <c r="D34" s="737"/>
      <c r="E34" s="738"/>
      <c r="F34" s="120" t="s">
        <v>91</v>
      </c>
      <c r="G34" s="766" t="s">
        <v>1</v>
      </c>
      <c r="H34" s="767"/>
      <c r="I34" s="768"/>
      <c r="J34" s="736" t="s">
        <v>2</v>
      </c>
      <c r="K34" s="737"/>
      <c r="L34" s="738"/>
      <c r="M34" s="124" t="s">
        <v>4</v>
      </c>
    </row>
    <row r="35" spans="1:13" s="4" customFormat="1" ht="27" customHeight="1">
      <c r="A35" s="762"/>
      <c r="B35" s="744"/>
      <c r="C35" s="745"/>
      <c r="D35" s="745"/>
      <c r="E35" s="746"/>
      <c r="F35" s="122">
        <v>1</v>
      </c>
      <c r="G35" s="739"/>
      <c r="H35" s="740"/>
      <c r="I35" s="741"/>
      <c r="J35" s="670" t="str">
        <f>IFERROR(VLOOKUP($G35,リスト!$A$2:$I$2013,4,FALSE),"")</f>
        <v/>
      </c>
      <c r="K35" s="742" t="str">
        <f>IFERROR(VLOOKUP($D35,リスト!$A$2:$I$2013,4,FALSE),"")</f>
        <v/>
      </c>
      <c r="L35" s="671" t="str">
        <f>IFERROR(VLOOKUP($D35,リスト!$A$2:$I$2013,4,FALSE),"")</f>
        <v/>
      </c>
      <c r="M35" s="37" t="str">
        <f>IFERROR(VLOOKUP($G35,リスト!$A$2:$I$2013,9,FALSE),"")</f>
        <v/>
      </c>
    </row>
    <row r="36" spans="1:13" s="4" customFormat="1" ht="27" customHeight="1">
      <c r="A36" s="762"/>
      <c r="B36" s="747"/>
      <c r="C36" s="748"/>
      <c r="D36" s="748"/>
      <c r="E36" s="749"/>
      <c r="F36" s="122">
        <v>2</v>
      </c>
      <c r="G36" s="739"/>
      <c r="H36" s="740"/>
      <c r="I36" s="741"/>
      <c r="J36" s="670" t="str">
        <f>IFERROR(VLOOKUP($G36,リスト!$A$2:$I$2013,4,FALSE),"")</f>
        <v/>
      </c>
      <c r="K36" s="742" t="str">
        <f>IFERROR(VLOOKUP($D36,リスト!$A$2:$I$2013,4,FALSE),"")</f>
        <v/>
      </c>
      <c r="L36" s="671" t="str">
        <f>IFERROR(VLOOKUP($D36,リスト!$A$2:$I$2013,4,FALSE),"")</f>
        <v/>
      </c>
      <c r="M36" s="37" t="str">
        <f>IFERROR(VLOOKUP($G36,リスト!$A$2:$I$2013,9,FALSE),"")</f>
        <v/>
      </c>
    </row>
    <row r="37" spans="1:13" s="4" customFormat="1" ht="27" customHeight="1">
      <c r="A37" s="762"/>
      <c r="B37" s="750" t="s">
        <v>15</v>
      </c>
      <c r="C37" s="751"/>
      <c r="D37" s="761"/>
      <c r="E37" s="761"/>
      <c r="F37" s="122">
        <v>3</v>
      </c>
      <c r="G37" s="739"/>
      <c r="H37" s="740"/>
      <c r="I37" s="741"/>
      <c r="J37" s="670" t="str">
        <f>IFERROR(VLOOKUP($G37,リスト!$A$2:$I$2013,4,FALSE),"")</f>
        <v/>
      </c>
      <c r="K37" s="742" t="str">
        <f>IFERROR(VLOOKUP($D37,リスト!$A$2:$I$2013,4,FALSE),"")</f>
        <v/>
      </c>
      <c r="L37" s="671" t="str">
        <f>IFERROR(VLOOKUP($D37,リスト!$A$2:$I$2013,4,FALSE),"")</f>
        <v/>
      </c>
      <c r="M37" s="37" t="str">
        <f>IFERROR(VLOOKUP($G37,リスト!$A$2:$I$2013,9,FALSE),"")</f>
        <v/>
      </c>
    </row>
    <row r="38" spans="1:13" s="4" customFormat="1" ht="27" customHeight="1">
      <c r="A38" s="762"/>
      <c r="B38" s="674"/>
      <c r="C38" s="675"/>
      <c r="D38" s="761"/>
      <c r="E38" s="761"/>
      <c r="F38" s="122">
        <v>4</v>
      </c>
      <c r="G38" s="739"/>
      <c r="H38" s="740"/>
      <c r="I38" s="741"/>
      <c r="J38" s="670" t="str">
        <f>IFERROR(VLOOKUP($G38,リスト!$A$2:$I$2013,4,FALSE),"")</f>
        <v/>
      </c>
      <c r="K38" s="742" t="str">
        <f>IFERROR(VLOOKUP($D38,リスト!$A$2:$I$2013,4,FALSE),"")</f>
        <v/>
      </c>
      <c r="L38" s="671" t="str">
        <f>IFERROR(VLOOKUP($D38,リスト!$A$2:$I$2013,4,FALSE),"")</f>
        <v/>
      </c>
      <c r="M38" s="37" t="str">
        <f>IFERROR(VLOOKUP($G38,リスト!$A$2:$I$2013,9,FALSE),"")</f>
        <v/>
      </c>
    </row>
    <row r="39" spans="1:13" s="4" customFormat="1" ht="27" customHeight="1">
      <c r="A39" s="762"/>
      <c r="B39" s="750" t="s">
        <v>16</v>
      </c>
      <c r="C39" s="751"/>
      <c r="D39" s="757"/>
      <c r="E39" s="757"/>
      <c r="F39" s="122">
        <v>5</v>
      </c>
      <c r="G39" s="739"/>
      <c r="H39" s="740"/>
      <c r="I39" s="741"/>
      <c r="J39" s="670" t="str">
        <f>IFERROR(VLOOKUP($G39,リスト!$A$2:$I$2013,4,FALSE),"")</f>
        <v/>
      </c>
      <c r="K39" s="742" t="str">
        <f>IFERROR(VLOOKUP($D39,リスト!$A$2:$I$2013,4,FALSE),"")</f>
        <v/>
      </c>
      <c r="L39" s="671" t="str">
        <f>IFERROR(VLOOKUP($D39,リスト!$A$2:$I$2013,4,FALSE),"")</f>
        <v/>
      </c>
      <c r="M39" s="37" t="str">
        <f>IFERROR(VLOOKUP($G39,リスト!$A$2:$I$2013,9,FALSE),"")</f>
        <v/>
      </c>
    </row>
    <row r="40" spans="1:13" s="4" customFormat="1" ht="27" customHeight="1" thickBot="1">
      <c r="A40" s="763"/>
      <c r="B40" s="755"/>
      <c r="C40" s="756"/>
      <c r="D40" s="758"/>
      <c r="E40" s="758"/>
      <c r="F40" s="123">
        <v>6</v>
      </c>
      <c r="G40" s="752"/>
      <c r="H40" s="753"/>
      <c r="I40" s="754"/>
      <c r="J40" s="668" t="str">
        <f>IFERROR(VLOOKUP($G40,リスト!$A$2:$I$2013,4,FALSE),"")</f>
        <v/>
      </c>
      <c r="K40" s="743" t="str">
        <f>IFERROR(VLOOKUP($D40,リスト!$A$2:$I$2013,4,FALSE),"")</f>
        <v/>
      </c>
      <c r="L40" s="669" t="str">
        <f>IFERROR(VLOOKUP($D40,リスト!$A$2:$I$2013,4,FALSE),"")</f>
        <v/>
      </c>
      <c r="M40" s="39" t="str">
        <f>IFERROR(VLOOKUP($G40,リスト!$A$2:$I$2013,9,FALSE),"")</f>
        <v/>
      </c>
    </row>
    <row r="41" spans="1:13" s="4" customFormat="1" ht="12" customHeight="1" thickBot="1">
      <c r="A41" s="15"/>
      <c r="B41" s="15"/>
      <c r="C41" s="40"/>
      <c r="D41" s="42"/>
      <c r="E41" s="42"/>
      <c r="F41" s="40"/>
      <c r="G41" s="282"/>
      <c r="H41" s="282"/>
      <c r="I41" s="282"/>
      <c r="J41" s="40"/>
      <c r="K41" s="40"/>
      <c r="L41" s="40"/>
      <c r="M41" s="41"/>
    </row>
    <row r="42" spans="1:13" s="4" customFormat="1" ht="27" customHeight="1">
      <c r="A42" s="509">
        <v>5</v>
      </c>
      <c r="B42" s="736" t="s">
        <v>13</v>
      </c>
      <c r="C42" s="737"/>
      <c r="D42" s="737"/>
      <c r="E42" s="738"/>
      <c r="F42" s="120" t="s">
        <v>91</v>
      </c>
      <c r="G42" s="766" t="s">
        <v>1</v>
      </c>
      <c r="H42" s="767"/>
      <c r="I42" s="768"/>
      <c r="J42" s="736" t="s">
        <v>2</v>
      </c>
      <c r="K42" s="737"/>
      <c r="L42" s="738"/>
      <c r="M42" s="124" t="s">
        <v>4</v>
      </c>
    </row>
    <row r="43" spans="1:13" s="4" customFormat="1" ht="27" customHeight="1">
      <c r="A43" s="759"/>
      <c r="B43" s="744"/>
      <c r="C43" s="745"/>
      <c r="D43" s="745"/>
      <c r="E43" s="746"/>
      <c r="F43" s="122">
        <v>1</v>
      </c>
      <c r="G43" s="739"/>
      <c r="H43" s="740"/>
      <c r="I43" s="741"/>
      <c r="J43" s="670" t="str">
        <f>IFERROR(VLOOKUP($G43,リスト!$A$2:$I$2013,4,FALSE),"")</f>
        <v/>
      </c>
      <c r="K43" s="742" t="str">
        <f>IFERROR(VLOOKUP($D43,リスト!$A$2:$I$2013,4,FALSE),"")</f>
        <v/>
      </c>
      <c r="L43" s="671" t="str">
        <f>IFERROR(VLOOKUP($D43,リスト!$A$2:$I$2013,4,FALSE),"")</f>
        <v/>
      </c>
      <c r="M43" s="37" t="str">
        <f>IFERROR(VLOOKUP($G43,リスト!$A$2:$I$2013,9,FALSE),"")</f>
        <v/>
      </c>
    </row>
    <row r="44" spans="1:13" s="4" customFormat="1" ht="27" customHeight="1">
      <c r="A44" s="759"/>
      <c r="B44" s="747"/>
      <c r="C44" s="748"/>
      <c r="D44" s="748"/>
      <c r="E44" s="749"/>
      <c r="F44" s="122">
        <v>2</v>
      </c>
      <c r="G44" s="739"/>
      <c r="H44" s="740"/>
      <c r="I44" s="741"/>
      <c r="J44" s="670" t="str">
        <f>IFERROR(VLOOKUP($G44,リスト!$A$2:$I$2013,4,FALSE),"")</f>
        <v/>
      </c>
      <c r="K44" s="742" t="str">
        <f>IFERROR(VLOOKUP($D44,リスト!$A$2:$I$2013,4,FALSE),"")</f>
        <v/>
      </c>
      <c r="L44" s="671" t="str">
        <f>IFERROR(VLOOKUP($D44,リスト!$A$2:$I$2013,4,FALSE),"")</f>
        <v/>
      </c>
      <c r="M44" s="37" t="str">
        <f>IFERROR(VLOOKUP($G44,リスト!$A$2:$I$2013,9,FALSE),"")</f>
        <v/>
      </c>
    </row>
    <row r="45" spans="1:13" s="4" customFormat="1" ht="27" customHeight="1">
      <c r="A45" s="759"/>
      <c r="B45" s="750" t="s">
        <v>15</v>
      </c>
      <c r="C45" s="751"/>
      <c r="D45" s="761"/>
      <c r="E45" s="761"/>
      <c r="F45" s="122">
        <v>3</v>
      </c>
      <c r="G45" s="739"/>
      <c r="H45" s="740"/>
      <c r="I45" s="741"/>
      <c r="J45" s="670" t="str">
        <f>IFERROR(VLOOKUP($G45,リスト!$A$2:$I$2013,4,FALSE),"")</f>
        <v/>
      </c>
      <c r="K45" s="742" t="str">
        <f>IFERROR(VLOOKUP($D45,リスト!$A$2:$I$2013,4,FALSE),"")</f>
        <v/>
      </c>
      <c r="L45" s="671" t="str">
        <f>IFERROR(VLOOKUP($D45,リスト!$A$2:$I$2013,4,FALSE),"")</f>
        <v/>
      </c>
      <c r="M45" s="37" t="str">
        <f>IFERROR(VLOOKUP($G45,リスト!$A$2:$I$2013,9,FALSE),"")</f>
        <v/>
      </c>
    </row>
    <row r="46" spans="1:13" s="4" customFormat="1" ht="27" customHeight="1">
      <c r="A46" s="759"/>
      <c r="B46" s="674"/>
      <c r="C46" s="675"/>
      <c r="D46" s="761"/>
      <c r="E46" s="761"/>
      <c r="F46" s="122">
        <v>4</v>
      </c>
      <c r="G46" s="739"/>
      <c r="H46" s="740"/>
      <c r="I46" s="741"/>
      <c r="J46" s="670" t="str">
        <f>IFERROR(VLOOKUP($G46,リスト!$A$2:$I$2013,4,FALSE),"")</f>
        <v/>
      </c>
      <c r="K46" s="742" t="str">
        <f>IFERROR(VLOOKUP($D46,リスト!$A$2:$I$2013,4,FALSE),"")</f>
        <v/>
      </c>
      <c r="L46" s="671" t="str">
        <f>IFERROR(VLOOKUP($D46,リスト!$A$2:$I$2013,4,FALSE),"")</f>
        <v/>
      </c>
      <c r="M46" s="37" t="str">
        <f>IFERROR(VLOOKUP($G46,リスト!$A$2:$I$2013,9,FALSE),"")</f>
        <v/>
      </c>
    </row>
    <row r="47" spans="1:13" s="4" customFormat="1" ht="27" customHeight="1">
      <c r="A47" s="759"/>
      <c r="B47" s="750" t="s">
        <v>16</v>
      </c>
      <c r="C47" s="751"/>
      <c r="D47" s="757"/>
      <c r="E47" s="757"/>
      <c r="F47" s="122">
        <v>5</v>
      </c>
      <c r="G47" s="739"/>
      <c r="H47" s="740"/>
      <c r="I47" s="741"/>
      <c r="J47" s="670" t="str">
        <f>IFERROR(VLOOKUP($G47,リスト!$A$2:$I$2013,4,FALSE),"")</f>
        <v/>
      </c>
      <c r="K47" s="742" t="str">
        <f>IFERROR(VLOOKUP($D47,リスト!$A$2:$I$2013,4,FALSE),"")</f>
        <v/>
      </c>
      <c r="L47" s="671" t="str">
        <f>IFERROR(VLOOKUP($D47,リスト!$A$2:$I$2013,4,FALSE),"")</f>
        <v/>
      </c>
      <c r="M47" s="37" t="str">
        <f>IFERROR(VLOOKUP($G47,リスト!$A$2:$I$2013,9,FALSE),"")</f>
        <v/>
      </c>
    </row>
    <row r="48" spans="1:13" s="4" customFormat="1" ht="27" customHeight="1" thickBot="1">
      <c r="A48" s="760"/>
      <c r="B48" s="755"/>
      <c r="C48" s="756"/>
      <c r="D48" s="758"/>
      <c r="E48" s="758"/>
      <c r="F48" s="123">
        <v>6</v>
      </c>
      <c r="G48" s="752"/>
      <c r="H48" s="753"/>
      <c r="I48" s="754"/>
      <c r="J48" s="668" t="str">
        <f>IFERROR(VLOOKUP($G48,リスト!$A$2:$I$2013,4,FALSE),"")</f>
        <v/>
      </c>
      <c r="K48" s="743" t="str">
        <f>IFERROR(VLOOKUP($D48,リスト!$A$2:$I$2013,4,FALSE),"")</f>
        <v/>
      </c>
      <c r="L48" s="669" t="str">
        <f>IFERROR(VLOOKUP($D48,リスト!$A$2:$I$2013,4,FALSE),"")</f>
        <v/>
      </c>
      <c r="M48" s="39" t="str">
        <f>IFERROR(VLOOKUP($G48,リスト!$A$2:$I$2013,9,FALSE),"")</f>
        <v/>
      </c>
    </row>
    <row r="49" spans="1:26" s="4" customFormat="1" ht="27" customHeight="1">
      <c r="A49" s="15"/>
      <c r="B49" s="40"/>
      <c r="C49" s="40"/>
      <c r="D49" s="125"/>
      <c r="E49" s="125"/>
      <c r="F49" s="40"/>
      <c r="G49" s="126"/>
      <c r="H49" s="126"/>
      <c r="I49" s="126"/>
      <c r="J49" s="127"/>
      <c r="K49" s="127"/>
      <c r="L49" s="127"/>
      <c r="M49" s="126"/>
    </row>
    <row r="50" spans="1:26" s="4" customFormat="1" ht="20.25" thickBot="1">
      <c r="A50" s="15"/>
      <c r="B50" s="15"/>
      <c r="C50" s="40"/>
      <c r="D50" s="42"/>
      <c r="E50" s="42"/>
      <c r="F50" s="40"/>
      <c r="H50" s="40"/>
      <c r="I50" s="40"/>
      <c r="J50" s="40"/>
      <c r="K50" s="40"/>
      <c r="L50" s="40"/>
      <c r="M50" s="41"/>
    </row>
    <row r="51" spans="1:26" s="4" customFormat="1" ht="24" customHeight="1">
      <c r="A51" s="801" t="s">
        <v>27</v>
      </c>
      <c r="B51" s="802"/>
      <c r="C51" s="802"/>
      <c r="D51" s="807"/>
      <c r="E51" s="563" t="s">
        <v>87</v>
      </c>
      <c r="G51" s="128"/>
      <c r="H51" s="48"/>
    </row>
    <row r="52" spans="1:26" s="4" customFormat="1" ht="24" customHeight="1">
      <c r="A52" s="803"/>
      <c r="B52" s="804"/>
      <c r="C52" s="804"/>
      <c r="D52" s="808"/>
      <c r="E52" s="809"/>
      <c r="G52" s="128"/>
      <c r="H52" s="48"/>
      <c r="I52" s="129"/>
      <c r="J52" s="129"/>
      <c r="K52" s="129"/>
      <c r="L52" s="129"/>
      <c r="M52" s="129"/>
    </row>
    <row r="53" spans="1:26" s="4" customFormat="1" ht="24" customHeight="1">
      <c r="A53" s="803" t="s">
        <v>23</v>
      </c>
      <c r="B53" s="804"/>
      <c r="C53" s="804"/>
      <c r="D53" s="808"/>
      <c r="E53" s="809" t="s">
        <v>88</v>
      </c>
      <c r="F53" s="129"/>
      <c r="G53" s="128"/>
      <c r="H53" s="812"/>
      <c r="I53" s="812"/>
      <c r="J53" s="812"/>
      <c r="K53" s="812"/>
      <c r="L53" s="812"/>
      <c r="M53" s="812"/>
    </row>
    <row r="54" spans="1:26" s="4" customFormat="1" ht="24" customHeight="1" thickBot="1">
      <c r="A54" s="805"/>
      <c r="B54" s="806"/>
      <c r="C54" s="806"/>
      <c r="D54" s="810"/>
      <c r="E54" s="811"/>
      <c r="G54" s="128"/>
      <c r="P54" s="2"/>
      <c r="Q54" s="2"/>
      <c r="R54" s="2"/>
      <c r="S54" s="2"/>
      <c r="T54" s="2"/>
      <c r="U54" s="2"/>
      <c r="V54" s="2"/>
      <c r="W54" s="2"/>
      <c r="X54" s="2"/>
      <c r="Y54" s="2"/>
      <c r="Z54" s="2"/>
    </row>
    <row r="55" spans="1:26" s="4" customFormat="1" ht="17.25" customHeight="1">
      <c r="P55" s="2"/>
      <c r="Q55" s="2"/>
      <c r="R55" s="2"/>
      <c r="S55" s="2"/>
      <c r="T55" s="2"/>
      <c r="U55" s="2"/>
      <c r="V55" s="2"/>
      <c r="W55" s="2"/>
      <c r="X55" s="2"/>
      <c r="Y55" s="2"/>
      <c r="Z55" s="2"/>
    </row>
    <row r="56" spans="1:26" s="4" customFormat="1" ht="17.25" customHeight="1">
      <c r="H56" s="2"/>
      <c r="I56" s="2"/>
      <c r="J56" s="2"/>
      <c r="K56" s="2"/>
      <c r="L56" s="2"/>
      <c r="M56" s="2"/>
      <c r="P56" s="2"/>
      <c r="Q56" s="2"/>
      <c r="R56" s="2"/>
      <c r="S56" s="2"/>
      <c r="T56" s="2"/>
      <c r="U56" s="2"/>
      <c r="V56" s="2"/>
      <c r="W56" s="2"/>
      <c r="X56" s="2"/>
      <c r="Y56" s="2"/>
      <c r="Z56" s="2"/>
    </row>
    <row r="57" spans="1:26" ht="19.5">
      <c r="O57" s="4"/>
    </row>
  </sheetData>
  <customSheetViews>
    <customSheetView guid="{9A5863B9-DBD9-4085-93B2-EF35A8EF7430}" scale="80" printArea="1" topLeftCell="A37">
      <selection activeCell="G43" sqref="G43:I48"/>
      <pageMargins left="0.78740157480314965" right="0.78740157480314965" top="0.70866141732283472" bottom="0.59055118110236227" header="0.51181102362204722" footer="0.51181102362204722"/>
      <pageSetup paperSize="9" scale="60" orientation="portrait"/>
      <headerFooter alignWithMargins="0"/>
    </customSheetView>
  </customSheetViews>
  <mergeCells count="127">
    <mergeCell ref="A51:C52"/>
    <mergeCell ref="A53:C54"/>
    <mergeCell ref="D51:D52"/>
    <mergeCell ref="E51:E52"/>
    <mergeCell ref="D53:D54"/>
    <mergeCell ref="E53:E54"/>
    <mergeCell ref="H53:M53"/>
    <mergeCell ref="G37:I37"/>
    <mergeCell ref="G42:I42"/>
    <mergeCell ref="G38:I38"/>
    <mergeCell ref="G39:I39"/>
    <mergeCell ref="G40:I40"/>
    <mergeCell ref="J46:L46"/>
    <mergeCell ref="J44:L44"/>
    <mergeCell ref="J38:L38"/>
    <mergeCell ref="J39:L39"/>
    <mergeCell ref="G47:I47"/>
    <mergeCell ref="G48:I48"/>
    <mergeCell ref="G45:I45"/>
    <mergeCell ref="G46:I46"/>
    <mergeCell ref="G43:I43"/>
    <mergeCell ref="J40:L40"/>
    <mergeCell ref="B37:C38"/>
    <mergeCell ref="G27:I27"/>
    <mergeCell ref="P8:Z10"/>
    <mergeCell ref="A1:B1"/>
    <mergeCell ref="B15:C16"/>
    <mergeCell ref="A6:C6"/>
    <mergeCell ref="A10:A16"/>
    <mergeCell ref="D6:E6"/>
    <mergeCell ref="H6:K6"/>
    <mergeCell ref="J16:L16"/>
    <mergeCell ref="J12:L12"/>
    <mergeCell ref="G13:I13"/>
    <mergeCell ref="G14:I14"/>
    <mergeCell ref="G15:I15"/>
    <mergeCell ref="J14:L14"/>
    <mergeCell ref="J15:L15"/>
    <mergeCell ref="A8:C8"/>
    <mergeCell ref="D8:E8"/>
    <mergeCell ref="D13:E14"/>
    <mergeCell ref="P6:W6"/>
    <mergeCell ref="P11:Z12"/>
    <mergeCell ref="G21:I21"/>
    <mergeCell ref="B10:E10"/>
    <mergeCell ref="B11:E12"/>
    <mergeCell ref="H7:K8"/>
    <mergeCell ref="G11:I11"/>
    <mergeCell ref="G12:I12"/>
    <mergeCell ref="J13:L13"/>
    <mergeCell ref="J10:L10"/>
    <mergeCell ref="G10:I10"/>
    <mergeCell ref="M3:M4"/>
    <mergeCell ref="A3:L3"/>
    <mergeCell ref="A4:L4"/>
    <mergeCell ref="J11:L11"/>
    <mergeCell ref="B19:E20"/>
    <mergeCell ref="A18:A24"/>
    <mergeCell ref="B18:E18"/>
    <mergeCell ref="B21:C22"/>
    <mergeCell ref="D21:E22"/>
    <mergeCell ref="D15:E16"/>
    <mergeCell ref="B13:C14"/>
    <mergeCell ref="B23:C24"/>
    <mergeCell ref="J24:L24"/>
    <mergeCell ref="D23:E24"/>
    <mergeCell ref="J20:L20"/>
    <mergeCell ref="J23:L23"/>
    <mergeCell ref="J21:L21"/>
    <mergeCell ref="J22:L22"/>
    <mergeCell ref="G20:I20"/>
    <mergeCell ref="J19:L19"/>
    <mergeCell ref="G16:I16"/>
    <mergeCell ref="G18:I18"/>
    <mergeCell ref="G19:I19"/>
    <mergeCell ref="J18:L18"/>
    <mergeCell ref="G22:I22"/>
    <mergeCell ref="G23:I23"/>
    <mergeCell ref="G24:I24"/>
    <mergeCell ref="D31:E32"/>
    <mergeCell ref="A42:A48"/>
    <mergeCell ref="J42:L42"/>
    <mergeCell ref="B47:C48"/>
    <mergeCell ref="D47:E48"/>
    <mergeCell ref="J47:L47"/>
    <mergeCell ref="J48:L48"/>
    <mergeCell ref="B42:E42"/>
    <mergeCell ref="B43:E44"/>
    <mergeCell ref="B45:C46"/>
    <mergeCell ref="D45:E46"/>
    <mergeCell ref="J45:L45"/>
    <mergeCell ref="J43:L43"/>
    <mergeCell ref="A34:A40"/>
    <mergeCell ref="D37:E38"/>
    <mergeCell ref="A26:A32"/>
    <mergeCell ref="J30:L30"/>
    <mergeCell ref="D29:E30"/>
    <mergeCell ref="G44:I44"/>
    <mergeCell ref="D39:E40"/>
    <mergeCell ref="B39:C40"/>
    <mergeCell ref="G26:I26"/>
    <mergeCell ref="G29:I29"/>
    <mergeCell ref="G34:I34"/>
    <mergeCell ref="P16:Z16"/>
    <mergeCell ref="P14:Z14"/>
    <mergeCell ref="B34:E34"/>
    <mergeCell ref="G36:I36"/>
    <mergeCell ref="J35:L35"/>
    <mergeCell ref="J36:L36"/>
    <mergeCell ref="J37:L37"/>
    <mergeCell ref="J29:L29"/>
    <mergeCell ref="J31:L31"/>
    <mergeCell ref="J26:L26"/>
    <mergeCell ref="J27:L27"/>
    <mergeCell ref="J28:L28"/>
    <mergeCell ref="J32:L32"/>
    <mergeCell ref="B26:E26"/>
    <mergeCell ref="B27:E28"/>
    <mergeCell ref="B29:C30"/>
    <mergeCell ref="G28:I28"/>
    <mergeCell ref="J34:L34"/>
    <mergeCell ref="G31:I31"/>
    <mergeCell ref="G32:I32"/>
    <mergeCell ref="G35:I35"/>
    <mergeCell ref="B31:C32"/>
    <mergeCell ref="G30:I30"/>
    <mergeCell ref="B35:E36"/>
  </mergeCells>
  <phoneticPr fontId="4"/>
  <dataValidations count="1">
    <dataValidation type="list" allowBlank="1" showInputMessage="1" showErrorMessage="1" sqref="M19:M24 M27:M32 M35:M40 M43:M48 M11:M16">
      <formula1>"１,２,３"</formula1>
    </dataValidation>
  </dataValidations>
  <pageMargins left="0.78740157480314965" right="0.78740157480314965" top="0.70866141732283472" bottom="0.59055118110236227" header="0.51181102362204722" footer="0.51181102362204722"/>
  <pageSetup paperSize="9" scale="60"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5" tint="0.59999389629810485"/>
  </sheetPr>
  <dimension ref="A1:Z57"/>
  <sheetViews>
    <sheetView topLeftCell="A4" zoomScale="80" zoomScaleNormal="80" workbookViewId="0">
      <selection activeCell="G13" sqref="G13:I13"/>
    </sheetView>
  </sheetViews>
  <sheetFormatPr defaultColWidth="9.75" defaultRowHeight="15.75"/>
  <cols>
    <col min="1" max="1" width="4.75" style="92" customWidth="1"/>
    <col min="2" max="2" width="7.5" style="92" customWidth="1"/>
    <col min="3" max="3" width="7.625" style="92" customWidth="1"/>
    <col min="4" max="4" width="18.875" style="92" customWidth="1"/>
    <col min="5" max="5" width="10.5" style="92" customWidth="1"/>
    <col min="6" max="6" width="7.125" style="92" customWidth="1"/>
    <col min="7" max="7" width="7.625" style="92" customWidth="1"/>
    <col min="8" max="12" width="13" style="92" customWidth="1"/>
    <col min="13" max="13" width="12.375" style="92" customWidth="1"/>
    <col min="14" max="14" width="7.5" style="92" customWidth="1"/>
    <col min="15" max="15" width="7.5" style="2" customWidth="1"/>
    <col min="16" max="24" width="9.75" style="2"/>
    <col min="25" max="26" width="10.5" style="2" customWidth="1"/>
    <col min="27" max="16384" width="9.75" style="92"/>
  </cols>
  <sheetData>
    <row r="1" spans="1:26" ht="30" customHeight="1" thickBot="1">
      <c r="A1" s="866" t="s">
        <v>22</v>
      </c>
      <c r="B1" s="866"/>
      <c r="C1" s="130"/>
      <c r="D1" s="131"/>
      <c r="E1" s="90"/>
      <c r="F1" s="91"/>
      <c r="M1" s="171" t="s">
        <v>90</v>
      </c>
    </row>
    <row r="2" spans="1:26" s="2" customFormat="1" ht="15" customHeight="1" thickBot="1">
      <c r="A2" s="172"/>
      <c r="B2" s="172"/>
      <c r="C2" s="20"/>
      <c r="D2" s="10"/>
      <c r="I2" s="172"/>
      <c r="M2" s="174" t="s">
        <v>150</v>
      </c>
    </row>
    <row r="3" spans="1:26" s="94" customFormat="1" ht="27.75" customHeight="1">
      <c r="A3" s="728" t="s">
        <v>164</v>
      </c>
      <c r="B3" s="728"/>
      <c r="C3" s="728"/>
      <c r="D3" s="728"/>
      <c r="E3" s="728"/>
      <c r="F3" s="728"/>
      <c r="G3" s="728"/>
      <c r="H3" s="728"/>
      <c r="I3" s="728"/>
      <c r="J3" s="728"/>
      <c r="K3" s="728"/>
      <c r="L3" s="886"/>
      <c r="M3" s="884" t="str">
        <f>'様式１ '!$O$5</f>
        <v/>
      </c>
      <c r="N3" s="93"/>
      <c r="O3" s="82"/>
      <c r="P3" s="82"/>
      <c r="Q3" s="82"/>
      <c r="R3" s="83"/>
      <c r="S3" s="83"/>
      <c r="T3" s="83"/>
      <c r="U3" s="83"/>
      <c r="V3" s="83"/>
      <c r="W3" s="83"/>
      <c r="X3" s="83"/>
      <c r="Y3" s="83"/>
      <c r="Z3" s="83"/>
    </row>
    <row r="4" spans="1:26" s="94" customFormat="1" ht="27.75" customHeight="1" thickBot="1">
      <c r="A4" s="728" t="s">
        <v>149</v>
      </c>
      <c r="B4" s="728"/>
      <c r="C4" s="728"/>
      <c r="D4" s="728"/>
      <c r="E4" s="728"/>
      <c r="F4" s="728"/>
      <c r="G4" s="728"/>
      <c r="H4" s="728"/>
      <c r="I4" s="728"/>
      <c r="J4" s="728"/>
      <c r="K4" s="728"/>
      <c r="L4" s="886"/>
      <c r="M4" s="885"/>
      <c r="O4" s="83"/>
      <c r="P4" s="83"/>
      <c r="Q4" s="83"/>
      <c r="R4" s="83"/>
      <c r="S4" s="83"/>
      <c r="T4" s="83"/>
      <c r="U4" s="83"/>
      <c r="V4" s="83"/>
      <c r="W4" s="83"/>
      <c r="X4" s="83"/>
      <c r="Y4" s="83"/>
      <c r="Z4" s="83"/>
    </row>
    <row r="5" spans="1:26" ht="16.5" thickBot="1"/>
    <row r="6" spans="1:26" s="96" customFormat="1" ht="42.75" customHeight="1" thickBot="1">
      <c r="A6" s="725" t="s">
        <v>93</v>
      </c>
      <c r="B6" s="726"/>
      <c r="C6" s="727"/>
      <c r="D6" s="879" t="str">
        <f>IF('様式１ '!H7="","",'様式１ '!H7)</f>
        <v/>
      </c>
      <c r="E6" s="887" t="str">
        <f>IF('様式１ '!I6="","",'様式１ '!I6)</f>
        <v/>
      </c>
      <c r="F6" s="132"/>
      <c r="H6" s="888" t="s">
        <v>2691</v>
      </c>
      <c r="I6" s="889"/>
      <c r="J6" s="889"/>
      <c r="K6" s="890"/>
      <c r="L6" s="99"/>
      <c r="M6" s="99"/>
      <c r="O6" s="4"/>
      <c r="P6" s="562" t="s">
        <v>2482</v>
      </c>
      <c r="Q6" s="562"/>
      <c r="R6" s="562"/>
      <c r="S6" s="562"/>
      <c r="T6" s="562"/>
      <c r="U6" s="562"/>
      <c r="V6" s="562"/>
      <c r="W6" s="562"/>
      <c r="X6" s="4"/>
      <c r="Y6" s="4"/>
      <c r="Z6" s="4"/>
    </row>
    <row r="7" spans="1:26" s="96" customFormat="1" ht="12" customHeight="1" thickBot="1">
      <c r="H7" s="873"/>
      <c r="I7" s="874"/>
      <c r="J7" s="874"/>
      <c r="K7" s="875"/>
      <c r="O7" s="4"/>
      <c r="P7" s="4"/>
      <c r="Q7" s="4"/>
      <c r="R7" s="4"/>
      <c r="S7" s="4"/>
      <c r="T7" s="4"/>
      <c r="U7" s="4"/>
      <c r="V7" s="4"/>
      <c r="W7" s="4"/>
      <c r="X7" s="4"/>
      <c r="Y7" s="4"/>
      <c r="Z7" s="4"/>
    </row>
    <row r="8" spans="1:26" s="96" customFormat="1" ht="42.75" customHeight="1" thickBot="1">
      <c r="A8" s="729" t="s">
        <v>19</v>
      </c>
      <c r="B8" s="730"/>
      <c r="C8" s="731"/>
      <c r="D8" s="879" t="s">
        <v>32</v>
      </c>
      <c r="E8" s="880"/>
      <c r="F8" s="133"/>
      <c r="H8" s="876"/>
      <c r="I8" s="877"/>
      <c r="J8" s="877"/>
      <c r="K8" s="878"/>
      <c r="O8" s="339" t="s">
        <v>2471</v>
      </c>
      <c r="P8" s="561" t="s">
        <v>2483</v>
      </c>
      <c r="Q8" s="561"/>
      <c r="R8" s="561"/>
      <c r="S8" s="561"/>
      <c r="T8" s="561"/>
      <c r="U8" s="561"/>
      <c r="V8" s="561"/>
      <c r="W8" s="561"/>
      <c r="X8" s="561"/>
      <c r="Y8" s="561"/>
      <c r="Z8" s="561"/>
    </row>
    <row r="9" spans="1:26" s="96" customFormat="1" ht="13.5" customHeight="1" thickBot="1">
      <c r="L9" s="134"/>
      <c r="M9" s="134"/>
      <c r="O9" s="4"/>
      <c r="P9" s="561"/>
      <c r="Q9" s="561"/>
      <c r="R9" s="561"/>
      <c r="S9" s="561"/>
      <c r="T9" s="561"/>
      <c r="U9" s="561"/>
      <c r="V9" s="561"/>
      <c r="W9" s="561"/>
      <c r="X9" s="561"/>
      <c r="Y9" s="561"/>
      <c r="Z9" s="561"/>
    </row>
    <row r="10" spans="1:26" s="96" customFormat="1" ht="27" customHeight="1">
      <c r="A10" s="845">
        <v>1</v>
      </c>
      <c r="B10" s="891" t="s">
        <v>13</v>
      </c>
      <c r="C10" s="892"/>
      <c r="D10" s="892"/>
      <c r="E10" s="893"/>
      <c r="F10" s="135" t="s">
        <v>91</v>
      </c>
      <c r="G10" s="881" t="s">
        <v>1</v>
      </c>
      <c r="H10" s="882"/>
      <c r="I10" s="883"/>
      <c r="J10" s="894" t="s">
        <v>2</v>
      </c>
      <c r="K10" s="895"/>
      <c r="L10" s="896"/>
      <c r="M10" s="136" t="s">
        <v>4</v>
      </c>
      <c r="O10" s="4"/>
      <c r="P10" s="561"/>
      <c r="Q10" s="561"/>
      <c r="R10" s="561"/>
      <c r="S10" s="561"/>
      <c r="T10" s="561"/>
      <c r="U10" s="561"/>
      <c r="V10" s="561"/>
      <c r="W10" s="561"/>
      <c r="X10" s="561"/>
      <c r="Y10" s="561"/>
      <c r="Z10" s="561"/>
    </row>
    <row r="11" spans="1:26" s="96" customFormat="1" ht="27" customHeight="1">
      <c r="A11" s="846"/>
      <c r="B11" s="827"/>
      <c r="C11" s="828"/>
      <c r="D11" s="828"/>
      <c r="E11" s="829"/>
      <c r="F11" s="137">
        <v>1</v>
      </c>
      <c r="G11" s="817"/>
      <c r="H11" s="818"/>
      <c r="I11" s="819"/>
      <c r="J11" s="705" t="str">
        <f>IFERROR(VLOOKUP($G11,リスト!$A$2:$I$2013,4,FALSE),"")</f>
        <v/>
      </c>
      <c r="K11" s="841" t="str">
        <f>IFERROR(VLOOKUP($D11,リスト!$A$2:$I$2013,4,FALSE),"")</f>
        <v/>
      </c>
      <c r="L11" s="706" t="str">
        <f>IFERROR(VLOOKUP($D11,リスト!$A$2:$I$2013,4,FALSE),"")</f>
        <v/>
      </c>
      <c r="M11" s="108" t="str">
        <f>IFERROR(VLOOKUP($G11,リスト!$A$2:$I$2013,9,FALSE),"")</f>
        <v/>
      </c>
      <c r="O11" s="340" t="s">
        <v>2473</v>
      </c>
      <c r="P11" s="561" t="s">
        <v>2489</v>
      </c>
      <c r="Q11" s="561"/>
      <c r="R11" s="561"/>
      <c r="S11" s="561"/>
      <c r="T11" s="561"/>
      <c r="U11" s="561"/>
      <c r="V11" s="561"/>
      <c r="W11" s="561"/>
      <c r="X11" s="561"/>
      <c r="Y11" s="561"/>
      <c r="Z11" s="561"/>
    </row>
    <row r="12" spans="1:26" s="96" customFormat="1" ht="27" customHeight="1">
      <c r="A12" s="846"/>
      <c r="B12" s="830"/>
      <c r="C12" s="831"/>
      <c r="D12" s="831"/>
      <c r="E12" s="832"/>
      <c r="F12" s="137">
        <v>2</v>
      </c>
      <c r="G12" s="817"/>
      <c r="H12" s="818"/>
      <c r="I12" s="819"/>
      <c r="J12" s="705" t="str">
        <f>IFERROR(VLOOKUP($G12,リスト!$A$2:$I$2013,4,FALSE),"")</f>
        <v/>
      </c>
      <c r="K12" s="841" t="str">
        <f>IFERROR(VLOOKUP($D12,リスト!$A$2:$I$2013,4,FALSE),"")</f>
        <v/>
      </c>
      <c r="L12" s="706" t="str">
        <f>IFERROR(VLOOKUP($D12,リスト!$A$2:$I$2013,4,FALSE),"")</f>
        <v/>
      </c>
      <c r="M12" s="108" t="str">
        <f>IFERROR(VLOOKUP($G12,リスト!$A$2:$I$2013,9,FALSE),"")</f>
        <v/>
      </c>
      <c r="O12" s="4"/>
      <c r="P12" s="561"/>
      <c r="Q12" s="561"/>
      <c r="R12" s="561"/>
      <c r="S12" s="561"/>
      <c r="T12" s="561"/>
      <c r="U12" s="561"/>
      <c r="V12" s="561"/>
      <c r="W12" s="561"/>
      <c r="X12" s="561"/>
      <c r="Y12" s="561"/>
      <c r="Z12" s="561"/>
    </row>
    <row r="13" spans="1:26" s="96" customFormat="1" ht="27" customHeight="1">
      <c r="A13" s="846"/>
      <c r="B13" s="867" t="s">
        <v>15</v>
      </c>
      <c r="C13" s="868"/>
      <c r="D13" s="813"/>
      <c r="E13" s="813"/>
      <c r="F13" s="137">
        <v>3</v>
      </c>
      <c r="G13" s="817"/>
      <c r="H13" s="818"/>
      <c r="I13" s="819"/>
      <c r="J13" s="705" t="str">
        <f>IFERROR(VLOOKUP($G13,リスト!$A$2:$I$2013,4,FALSE),"")</f>
        <v/>
      </c>
      <c r="K13" s="841" t="str">
        <f>IFERROR(VLOOKUP($D13,リスト!$A$2:$I$2013,4,FALSE),"")</f>
        <v/>
      </c>
      <c r="L13" s="706" t="str">
        <f>IFERROR(VLOOKUP($D13,リスト!$A$2:$I$2013,4,FALSE),"")</f>
        <v/>
      </c>
      <c r="M13" s="108" t="str">
        <f>IFERROR(VLOOKUP($G13,リスト!$A$2:$I$2013,9,FALSE),"")</f>
        <v/>
      </c>
      <c r="O13" s="4"/>
      <c r="P13" s="33"/>
      <c r="Q13" s="33"/>
      <c r="R13" s="33"/>
      <c r="S13" s="33"/>
      <c r="T13" s="33"/>
      <c r="U13" s="33"/>
      <c r="V13" s="33"/>
      <c r="W13" s="33"/>
      <c r="X13" s="33"/>
      <c r="Y13" s="33"/>
      <c r="Z13" s="33"/>
    </row>
    <row r="14" spans="1:26" s="96" customFormat="1" ht="27" customHeight="1">
      <c r="A14" s="846"/>
      <c r="B14" s="871"/>
      <c r="C14" s="872"/>
      <c r="D14" s="813"/>
      <c r="E14" s="813"/>
      <c r="F14" s="137">
        <v>4</v>
      </c>
      <c r="G14" s="817"/>
      <c r="H14" s="818"/>
      <c r="I14" s="819"/>
      <c r="J14" s="705" t="str">
        <f>IFERROR(VLOOKUP($G14,リスト!$A$2:$I$2013,4,FALSE),"")</f>
        <v/>
      </c>
      <c r="K14" s="841" t="str">
        <f>IFERROR(VLOOKUP($D14,リスト!$A$2:$I$2013,4,FALSE),"")</f>
        <v/>
      </c>
      <c r="L14" s="706" t="str">
        <f>IFERROR(VLOOKUP($D14,リスト!$A$2:$I$2013,4,FALSE),"")</f>
        <v/>
      </c>
      <c r="M14" s="108" t="str">
        <f>IFERROR(VLOOKUP($G14,リスト!$A$2:$I$2013,9,FALSE),"")</f>
        <v/>
      </c>
      <c r="O14" s="340" t="s">
        <v>2475</v>
      </c>
      <c r="P14" s="690" t="s">
        <v>118</v>
      </c>
      <c r="Q14" s="690"/>
      <c r="R14" s="690"/>
      <c r="S14" s="690"/>
      <c r="T14" s="690"/>
      <c r="U14" s="690"/>
      <c r="V14" s="690"/>
      <c r="W14" s="690"/>
      <c r="X14" s="690"/>
      <c r="Y14" s="690"/>
      <c r="Z14" s="690"/>
    </row>
    <row r="15" spans="1:26" s="96" customFormat="1" ht="27" customHeight="1">
      <c r="A15" s="846"/>
      <c r="B15" s="867" t="s">
        <v>16</v>
      </c>
      <c r="C15" s="868"/>
      <c r="D15" s="836"/>
      <c r="E15" s="836"/>
      <c r="F15" s="138">
        <v>5</v>
      </c>
      <c r="G15" s="817"/>
      <c r="H15" s="818"/>
      <c r="I15" s="819"/>
      <c r="J15" s="838" t="str">
        <f>IFERROR(VLOOKUP($G15,リスト!$A$2:$I$2013,4,FALSE),"")</f>
        <v/>
      </c>
      <c r="K15" s="839" t="str">
        <f>IFERROR(VLOOKUP($D15,リスト!$A$2:$I$2013,4,FALSE),"")</f>
        <v/>
      </c>
      <c r="L15" s="840" t="str">
        <f>IFERROR(VLOOKUP($D15,リスト!$A$2:$I$2013,4,FALSE),"")</f>
        <v/>
      </c>
      <c r="M15" s="108" t="str">
        <f>IFERROR(VLOOKUP($G15,リスト!$A$2:$I$2013,9,FALSE),"")</f>
        <v/>
      </c>
      <c r="O15" s="4"/>
      <c r="P15" s="4"/>
      <c r="Q15" s="4"/>
      <c r="R15" s="4"/>
      <c r="S15" s="4"/>
      <c r="T15" s="33"/>
      <c r="U15" s="33"/>
      <c r="V15" s="33"/>
      <c r="W15" s="33"/>
      <c r="X15" s="33"/>
      <c r="Y15" s="33"/>
      <c r="Z15" s="33"/>
    </row>
    <row r="16" spans="1:26" s="96" customFormat="1" ht="27" customHeight="1" thickBot="1">
      <c r="A16" s="847"/>
      <c r="B16" s="869"/>
      <c r="C16" s="870"/>
      <c r="D16" s="837"/>
      <c r="E16" s="837"/>
      <c r="F16" s="139"/>
      <c r="G16" s="820"/>
      <c r="H16" s="821"/>
      <c r="I16" s="822"/>
      <c r="J16" s="842" t="str">
        <f>IFERROR(VLOOKUP($G16,#REF!,4,FALSE),"")</f>
        <v/>
      </c>
      <c r="K16" s="843"/>
      <c r="L16" s="844"/>
      <c r="M16" s="140" t="str">
        <f>IFERROR(VLOOKUP($G16,#REF!,9,FALSE),"")</f>
        <v/>
      </c>
      <c r="O16" s="340" t="s">
        <v>11</v>
      </c>
      <c r="P16" s="690" t="s">
        <v>17</v>
      </c>
      <c r="Q16" s="690"/>
      <c r="R16" s="690"/>
      <c r="S16" s="690"/>
      <c r="T16" s="690"/>
      <c r="U16" s="690"/>
      <c r="V16" s="690"/>
      <c r="W16" s="690"/>
      <c r="X16" s="690"/>
      <c r="Y16" s="690"/>
      <c r="Z16" s="690"/>
    </row>
    <row r="17" spans="1:26" s="96" customFormat="1" ht="12" customHeight="1" thickBot="1">
      <c r="A17" s="113"/>
      <c r="B17" s="113"/>
      <c r="C17" s="141"/>
      <c r="D17" s="142"/>
      <c r="E17" s="142"/>
      <c r="F17" s="141"/>
      <c r="G17" s="283"/>
      <c r="H17" s="283"/>
      <c r="I17" s="283"/>
      <c r="J17" s="141"/>
      <c r="K17" s="141"/>
      <c r="L17" s="141"/>
      <c r="M17" s="143"/>
      <c r="O17" s="341"/>
      <c r="P17" s="4"/>
      <c r="Q17" s="342"/>
      <c r="R17" s="342"/>
      <c r="S17" s="342"/>
      <c r="T17" s="342"/>
      <c r="U17" s="342"/>
      <c r="V17" s="342"/>
      <c r="W17" s="342"/>
      <c r="X17" s="342"/>
      <c r="Y17" s="342"/>
      <c r="Z17" s="342"/>
    </row>
    <row r="18" spans="1:26" s="96" customFormat="1" ht="27" customHeight="1">
      <c r="A18" s="845">
        <v>2</v>
      </c>
      <c r="B18" s="814" t="s">
        <v>13</v>
      </c>
      <c r="C18" s="815"/>
      <c r="D18" s="815"/>
      <c r="E18" s="816"/>
      <c r="F18" s="135" t="s">
        <v>91</v>
      </c>
      <c r="G18" s="833" t="s">
        <v>1</v>
      </c>
      <c r="H18" s="834"/>
      <c r="I18" s="835"/>
      <c r="J18" s="814" t="s">
        <v>2</v>
      </c>
      <c r="K18" s="815"/>
      <c r="L18" s="816"/>
      <c r="M18" s="144" t="s">
        <v>4</v>
      </c>
      <c r="O18" s="341" t="s">
        <v>2492</v>
      </c>
      <c r="P18" s="342" t="s">
        <v>26</v>
      </c>
      <c r="Q18" s="342"/>
      <c r="R18" s="342"/>
      <c r="S18" s="342"/>
      <c r="T18" s="342"/>
      <c r="U18" s="342"/>
      <c r="V18" s="342"/>
      <c r="W18" s="342"/>
      <c r="X18" s="342"/>
      <c r="Y18" s="342"/>
      <c r="Z18" s="342"/>
    </row>
    <row r="19" spans="1:26" s="96" customFormat="1" ht="27" customHeight="1">
      <c r="A19" s="846"/>
      <c r="B19" s="827"/>
      <c r="C19" s="828"/>
      <c r="D19" s="828"/>
      <c r="E19" s="829"/>
      <c r="F19" s="137">
        <v>1</v>
      </c>
      <c r="G19" s="817"/>
      <c r="H19" s="818"/>
      <c r="I19" s="819"/>
      <c r="J19" s="705" t="str">
        <f>IFERROR(VLOOKUP($G19,リスト!$A$2:$I$2013,4,FALSE),"")</f>
        <v/>
      </c>
      <c r="K19" s="841" t="str">
        <f>IFERROR(VLOOKUP($D19,リスト!$A$2:$I$2013,4,FALSE),"")</f>
        <v/>
      </c>
      <c r="L19" s="706" t="str">
        <f>IFERROR(VLOOKUP($D19,リスト!$A$2:$I$2013,4,FALSE),"")</f>
        <v/>
      </c>
      <c r="M19" s="108" t="str">
        <f>IFERROR(VLOOKUP($G19,リスト!$A$2:$I$2013,9,FALSE),"")</f>
        <v/>
      </c>
      <c r="O19" s="336"/>
      <c r="P19" s="33"/>
      <c r="Q19" s="33"/>
      <c r="R19" s="33"/>
      <c r="S19" s="33"/>
      <c r="T19" s="33"/>
      <c r="U19" s="33"/>
      <c r="V19" s="33"/>
      <c r="W19" s="33"/>
      <c r="X19" s="33"/>
      <c r="Y19" s="33"/>
      <c r="Z19" s="33"/>
    </row>
    <row r="20" spans="1:26" s="96" customFormat="1" ht="27" customHeight="1">
      <c r="A20" s="846"/>
      <c r="B20" s="830"/>
      <c r="C20" s="831"/>
      <c r="D20" s="831"/>
      <c r="E20" s="832"/>
      <c r="F20" s="137">
        <v>2</v>
      </c>
      <c r="G20" s="817"/>
      <c r="H20" s="818"/>
      <c r="I20" s="819"/>
      <c r="J20" s="705" t="str">
        <f>IFERROR(VLOOKUP($G20,リスト!$A$2:$I$2013,4,FALSE),"")</f>
        <v/>
      </c>
      <c r="K20" s="841" t="str">
        <f>IFERROR(VLOOKUP($D20,リスト!$A$2:$I$2013,4,FALSE),"")</f>
        <v/>
      </c>
      <c r="L20" s="706" t="str">
        <f>IFERROR(VLOOKUP($D20,リスト!$A$2:$I$2013,4,FALSE),"")</f>
        <v/>
      </c>
      <c r="M20" s="108" t="str">
        <f>IFERROR(VLOOKUP($G20,リスト!$A$2:$I$2013,9,FALSE),"")</f>
        <v/>
      </c>
      <c r="O20" s="336"/>
      <c r="P20" s="33"/>
      <c r="Q20" s="33"/>
      <c r="R20" s="33"/>
      <c r="S20" s="33"/>
      <c r="T20" s="33"/>
      <c r="U20" s="33"/>
      <c r="V20" s="33"/>
      <c r="W20" s="33"/>
      <c r="X20" s="33"/>
      <c r="Y20" s="33"/>
      <c r="Z20" s="33"/>
    </row>
    <row r="21" spans="1:26" s="96" customFormat="1" ht="27" customHeight="1">
      <c r="A21" s="846"/>
      <c r="B21" s="823" t="s">
        <v>15</v>
      </c>
      <c r="C21" s="824"/>
      <c r="D21" s="813"/>
      <c r="E21" s="813"/>
      <c r="F21" s="137">
        <v>3</v>
      </c>
      <c r="G21" s="817"/>
      <c r="H21" s="818"/>
      <c r="I21" s="819"/>
      <c r="J21" s="705" t="str">
        <f>IFERROR(VLOOKUP($G21,リスト!$A$2:$I$2013,4,FALSE),"")</f>
        <v/>
      </c>
      <c r="K21" s="841" t="str">
        <f>IFERROR(VLOOKUP($D21,リスト!$A$2:$I$2013,4,FALSE),"")</f>
        <v/>
      </c>
      <c r="L21" s="706" t="str">
        <f>IFERROR(VLOOKUP($D21,リスト!$A$2:$I$2013,4,FALSE),"")</f>
        <v/>
      </c>
      <c r="M21" s="108" t="str">
        <f>IFERROR(VLOOKUP($G21,リスト!$A$2:$I$2013,9,FALSE),"")</f>
        <v/>
      </c>
      <c r="O21" s="4"/>
      <c r="P21" s="33"/>
      <c r="Q21" s="33"/>
      <c r="R21" s="33"/>
      <c r="S21" s="33"/>
      <c r="T21" s="33"/>
      <c r="U21" s="33"/>
      <c r="V21" s="33"/>
      <c r="W21" s="33"/>
      <c r="X21" s="33"/>
      <c r="Y21" s="33"/>
      <c r="Z21" s="33"/>
    </row>
    <row r="22" spans="1:26" s="96" customFormat="1" ht="27" customHeight="1">
      <c r="A22" s="846"/>
      <c r="B22" s="860"/>
      <c r="C22" s="861"/>
      <c r="D22" s="813"/>
      <c r="E22" s="813"/>
      <c r="F22" s="137">
        <v>4</v>
      </c>
      <c r="G22" s="817"/>
      <c r="H22" s="818"/>
      <c r="I22" s="819"/>
      <c r="J22" s="705" t="str">
        <f>IFERROR(VLOOKUP($G22,リスト!$A$2:$I$2013,4,FALSE),"")</f>
        <v/>
      </c>
      <c r="K22" s="841" t="str">
        <f>IFERROR(VLOOKUP($D22,リスト!$A$2:$I$2013,4,FALSE),"")</f>
        <v/>
      </c>
      <c r="L22" s="706" t="str">
        <f>IFERROR(VLOOKUP($D22,リスト!$A$2:$I$2013,4,FALSE),"")</f>
        <v/>
      </c>
      <c r="M22" s="108" t="str">
        <f>IFERROR(VLOOKUP($G22,リスト!$A$2:$I$2013,9,FALSE),"")</f>
        <v/>
      </c>
      <c r="O22" s="340"/>
      <c r="P22" s="33"/>
      <c r="Q22" s="33"/>
      <c r="R22" s="33"/>
      <c r="S22" s="33"/>
      <c r="T22" s="33"/>
      <c r="U22" s="33"/>
      <c r="V22" s="33"/>
      <c r="W22" s="33"/>
      <c r="X22" s="33"/>
      <c r="Y22" s="33"/>
      <c r="Z22" s="33"/>
    </row>
    <row r="23" spans="1:26" s="96" customFormat="1" ht="27" customHeight="1">
      <c r="A23" s="846"/>
      <c r="B23" s="823" t="s">
        <v>16</v>
      </c>
      <c r="C23" s="824"/>
      <c r="D23" s="836"/>
      <c r="E23" s="836"/>
      <c r="F23" s="138">
        <v>5</v>
      </c>
      <c r="G23" s="817"/>
      <c r="H23" s="818"/>
      <c r="I23" s="819"/>
      <c r="J23" s="838" t="str">
        <f>IFERROR(VLOOKUP($G23,リスト!$A$2:$I$2013,4,FALSE),"")</f>
        <v/>
      </c>
      <c r="K23" s="839" t="str">
        <f>IFERROR(VLOOKUP($D23,リスト!$A$2:$I$2013,4,FALSE),"")</f>
        <v/>
      </c>
      <c r="L23" s="840" t="str">
        <f>IFERROR(VLOOKUP($D23,リスト!$A$2:$I$2013,4,FALSE),"")</f>
        <v/>
      </c>
      <c r="M23" s="108" t="str">
        <f>IFERROR(VLOOKUP($G23,リスト!$A$2:$I$2013,9,FALSE),"")</f>
        <v/>
      </c>
      <c r="O23" s="4"/>
      <c r="P23" s="33"/>
      <c r="Q23" s="33"/>
      <c r="R23" s="33"/>
      <c r="S23" s="33"/>
      <c r="T23" s="33"/>
      <c r="U23" s="33"/>
      <c r="V23" s="33"/>
      <c r="W23" s="33"/>
      <c r="X23" s="33"/>
      <c r="Y23" s="33"/>
      <c r="Z23" s="33"/>
    </row>
    <row r="24" spans="1:26" s="96" customFormat="1" ht="27" customHeight="1" thickBot="1">
      <c r="A24" s="847"/>
      <c r="B24" s="825"/>
      <c r="C24" s="826"/>
      <c r="D24" s="837"/>
      <c r="E24" s="837"/>
      <c r="F24" s="139"/>
      <c r="G24" s="820"/>
      <c r="H24" s="821"/>
      <c r="I24" s="822"/>
      <c r="J24" s="842" t="str">
        <f>IFERROR(VLOOKUP($G24,#REF!,4,FALSE),"")</f>
        <v/>
      </c>
      <c r="K24" s="843"/>
      <c r="L24" s="844"/>
      <c r="M24" s="140" t="str">
        <f>IFERROR(VLOOKUP($G24,#REF!,9,FALSE),"")</f>
        <v/>
      </c>
      <c r="O24" s="340"/>
      <c r="P24" s="54"/>
      <c r="Q24" s="54"/>
      <c r="R24" s="54"/>
      <c r="S24" s="54"/>
      <c r="T24" s="54"/>
      <c r="U24" s="54"/>
      <c r="V24" s="54"/>
      <c r="W24" s="54"/>
      <c r="X24" s="54"/>
      <c r="Y24" s="54"/>
      <c r="Z24" s="54"/>
    </row>
    <row r="25" spans="1:26" s="96" customFormat="1" ht="12" customHeight="1" thickBot="1">
      <c r="A25" s="113"/>
      <c r="B25" s="113"/>
      <c r="C25" s="141"/>
      <c r="D25" s="142"/>
      <c r="E25" s="142"/>
      <c r="F25" s="141"/>
      <c r="G25" s="283"/>
      <c r="H25" s="283"/>
      <c r="I25" s="283"/>
      <c r="J25" s="141"/>
      <c r="K25" s="141"/>
      <c r="L25" s="141"/>
      <c r="M25" s="143"/>
      <c r="O25" s="4"/>
      <c r="P25" s="54"/>
      <c r="Q25" s="54"/>
      <c r="R25" s="54"/>
      <c r="S25" s="54"/>
      <c r="T25" s="54"/>
      <c r="U25" s="54"/>
      <c r="V25" s="54"/>
      <c r="W25" s="54"/>
      <c r="X25" s="54"/>
      <c r="Y25" s="54"/>
      <c r="Z25" s="54"/>
    </row>
    <row r="26" spans="1:26" s="96" customFormat="1" ht="27" customHeight="1">
      <c r="A26" s="864">
        <v>3</v>
      </c>
      <c r="B26" s="814" t="s">
        <v>13</v>
      </c>
      <c r="C26" s="815"/>
      <c r="D26" s="815"/>
      <c r="E26" s="816"/>
      <c r="F26" s="135" t="s">
        <v>91</v>
      </c>
      <c r="G26" s="833" t="s">
        <v>1</v>
      </c>
      <c r="H26" s="834"/>
      <c r="I26" s="835"/>
      <c r="J26" s="814" t="s">
        <v>2</v>
      </c>
      <c r="K26" s="815"/>
      <c r="L26" s="816"/>
      <c r="M26" s="144" t="s">
        <v>4</v>
      </c>
      <c r="O26" s="340"/>
      <c r="P26" s="54"/>
      <c r="Q26" s="54"/>
      <c r="R26" s="54"/>
      <c r="S26" s="54"/>
      <c r="T26" s="54"/>
      <c r="U26" s="54"/>
      <c r="V26" s="54"/>
      <c r="W26" s="54"/>
      <c r="X26" s="54"/>
      <c r="Y26" s="54"/>
      <c r="Z26" s="54"/>
    </row>
    <row r="27" spans="1:26" s="96" customFormat="1" ht="27" customHeight="1">
      <c r="A27" s="865"/>
      <c r="B27" s="827"/>
      <c r="C27" s="828"/>
      <c r="D27" s="828"/>
      <c r="E27" s="829"/>
      <c r="F27" s="137">
        <v>1</v>
      </c>
      <c r="G27" s="817"/>
      <c r="H27" s="818"/>
      <c r="I27" s="819"/>
      <c r="J27" s="705" t="str">
        <f>IFERROR(VLOOKUP($G27,リスト!$A$2:$I$2013,4,FALSE),"")</f>
        <v/>
      </c>
      <c r="K27" s="841" t="str">
        <f>IFERROR(VLOOKUP($D27,リスト!$A$2:$I$2013,4,FALSE),"")</f>
        <v/>
      </c>
      <c r="L27" s="706" t="str">
        <f>IFERROR(VLOOKUP($D27,リスト!$A$2:$I$2013,4,FALSE),"")</f>
        <v/>
      </c>
      <c r="M27" s="108" t="str">
        <f>IFERROR(VLOOKUP($G27,リスト!$A$2:$I$2013,9,FALSE),"")</f>
        <v/>
      </c>
      <c r="O27" s="4"/>
      <c r="P27" s="54"/>
      <c r="Q27" s="54"/>
      <c r="R27" s="54"/>
      <c r="S27" s="54"/>
      <c r="T27" s="54"/>
      <c r="U27" s="54"/>
      <c r="V27" s="54"/>
      <c r="W27" s="54"/>
      <c r="X27" s="54"/>
      <c r="Y27" s="54"/>
      <c r="Z27" s="54"/>
    </row>
    <row r="28" spans="1:26" s="96" customFormat="1" ht="27" customHeight="1">
      <c r="A28" s="865"/>
      <c r="B28" s="830"/>
      <c r="C28" s="831"/>
      <c r="D28" s="831"/>
      <c r="E28" s="832"/>
      <c r="F28" s="137">
        <v>2</v>
      </c>
      <c r="G28" s="817"/>
      <c r="H28" s="818"/>
      <c r="I28" s="819"/>
      <c r="J28" s="705" t="str">
        <f>IFERROR(VLOOKUP($G28,リスト!$A$2:$I$2013,4,FALSE),"")</f>
        <v/>
      </c>
      <c r="K28" s="841" t="str">
        <f>IFERROR(VLOOKUP($D28,リスト!$A$2:$I$2013,4,FALSE),"")</f>
        <v/>
      </c>
      <c r="L28" s="706" t="str">
        <f>IFERROR(VLOOKUP($D28,リスト!$A$2:$I$2013,4,FALSE),"")</f>
        <v/>
      </c>
      <c r="M28" s="108" t="str">
        <f>IFERROR(VLOOKUP($G28,リスト!$A$2:$I$2013,9,FALSE),"")</f>
        <v/>
      </c>
      <c r="O28" s="54"/>
      <c r="P28" s="4"/>
      <c r="Q28" s="4"/>
      <c r="R28" s="4"/>
      <c r="S28" s="4"/>
      <c r="T28" s="4"/>
      <c r="U28" s="4"/>
      <c r="V28" s="4"/>
      <c r="W28" s="4"/>
      <c r="X28" s="4"/>
      <c r="Y28" s="4"/>
      <c r="Z28" s="4"/>
    </row>
    <row r="29" spans="1:26" s="96" customFormat="1" ht="27" customHeight="1">
      <c r="A29" s="865"/>
      <c r="B29" s="823" t="s">
        <v>15</v>
      </c>
      <c r="C29" s="824"/>
      <c r="D29" s="813"/>
      <c r="E29" s="813"/>
      <c r="F29" s="137">
        <v>3</v>
      </c>
      <c r="G29" s="817"/>
      <c r="H29" s="818"/>
      <c r="I29" s="819"/>
      <c r="J29" s="705" t="str">
        <f>IFERROR(VLOOKUP($G29,リスト!$A$2:$I$2013,4,FALSE),"")</f>
        <v/>
      </c>
      <c r="K29" s="841" t="str">
        <f>IFERROR(VLOOKUP($D29,リスト!$A$2:$I$2013,4,FALSE),"")</f>
        <v/>
      </c>
      <c r="L29" s="706" t="str">
        <f>IFERROR(VLOOKUP($D29,リスト!$A$2:$I$2013,4,FALSE),"")</f>
        <v/>
      </c>
      <c r="M29" s="108" t="str">
        <f>IFERROR(VLOOKUP($G29,リスト!$A$2:$I$2013,9,FALSE),"")</f>
        <v/>
      </c>
      <c r="O29" s="54"/>
      <c r="P29" s="4"/>
      <c r="Q29" s="4"/>
      <c r="R29" s="4"/>
      <c r="S29" s="4"/>
      <c r="T29" s="4"/>
      <c r="U29" s="4"/>
      <c r="V29" s="4"/>
      <c r="W29" s="4"/>
      <c r="X29" s="4"/>
      <c r="Y29" s="4"/>
      <c r="Z29" s="4"/>
    </row>
    <row r="30" spans="1:26" s="96" customFormat="1" ht="27" customHeight="1">
      <c r="A30" s="846"/>
      <c r="B30" s="860"/>
      <c r="C30" s="861"/>
      <c r="D30" s="813"/>
      <c r="E30" s="813"/>
      <c r="F30" s="137">
        <v>4</v>
      </c>
      <c r="G30" s="817"/>
      <c r="H30" s="818"/>
      <c r="I30" s="819"/>
      <c r="J30" s="705" t="str">
        <f>IFERROR(VLOOKUP($G30,リスト!$A$2:$I$2013,4,FALSE),"")</f>
        <v/>
      </c>
      <c r="K30" s="841" t="str">
        <f>IFERROR(VLOOKUP($D30,リスト!$A$2:$I$2013,4,FALSE),"")</f>
        <v/>
      </c>
      <c r="L30" s="706" t="str">
        <f>IFERROR(VLOOKUP($D30,リスト!$A$2:$I$2013,4,FALSE),"")</f>
        <v/>
      </c>
      <c r="M30" s="108" t="str">
        <f>IFERROR(VLOOKUP($G30,リスト!$A$2:$I$2013,9,FALSE),"")</f>
        <v/>
      </c>
      <c r="O30" s="54"/>
      <c r="P30" s="4"/>
      <c r="Q30" s="4"/>
      <c r="R30" s="4"/>
      <c r="S30" s="4"/>
      <c r="T30" s="4"/>
      <c r="U30" s="4"/>
      <c r="V30" s="4"/>
      <c r="W30" s="4"/>
      <c r="X30" s="4"/>
      <c r="Y30" s="4"/>
      <c r="Z30" s="4"/>
    </row>
    <row r="31" spans="1:26" s="96" customFormat="1" ht="27" customHeight="1">
      <c r="A31" s="846"/>
      <c r="B31" s="823" t="s">
        <v>16</v>
      </c>
      <c r="C31" s="824"/>
      <c r="D31" s="836"/>
      <c r="E31" s="836"/>
      <c r="F31" s="138">
        <v>5</v>
      </c>
      <c r="G31" s="817"/>
      <c r="H31" s="818"/>
      <c r="I31" s="819"/>
      <c r="J31" s="838" t="str">
        <f>IFERROR(VLOOKUP($G31,リスト!$A$2:$I$2013,4,FALSE),"")</f>
        <v/>
      </c>
      <c r="K31" s="839" t="str">
        <f>IFERROR(VLOOKUP($D31,リスト!$A$2:$I$2013,4,FALSE),"")</f>
        <v/>
      </c>
      <c r="L31" s="840" t="str">
        <f>IFERROR(VLOOKUP($D31,リスト!$A$2:$I$2013,4,FALSE),"")</f>
        <v/>
      </c>
      <c r="M31" s="108" t="str">
        <f>IFERROR(VLOOKUP($G31,リスト!$A$2:$I$2013,9,FALSE),"")</f>
        <v/>
      </c>
      <c r="O31" s="54"/>
      <c r="P31" s="4"/>
      <c r="Q31" s="4"/>
      <c r="R31" s="4"/>
      <c r="S31" s="4"/>
      <c r="T31" s="4"/>
      <c r="U31" s="4"/>
      <c r="V31" s="4"/>
      <c r="W31" s="4"/>
      <c r="X31" s="4"/>
      <c r="Y31" s="4"/>
      <c r="Z31" s="4"/>
    </row>
    <row r="32" spans="1:26" s="96" customFormat="1" ht="27" customHeight="1" thickBot="1">
      <c r="A32" s="847"/>
      <c r="B32" s="825"/>
      <c r="C32" s="826"/>
      <c r="D32" s="837"/>
      <c r="E32" s="837"/>
      <c r="F32" s="139"/>
      <c r="G32" s="820"/>
      <c r="H32" s="821"/>
      <c r="I32" s="822"/>
      <c r="J32" s="842" t="str">
        <f>IFERROR(VLOOKUP($G32,#REF!,4,FALSE),"")</f>
        <v/>
      </c>
      <c r="K32" s="843"/>
      <c r="L32" s="844"/>
      <c r="M32" s="140" t="str">
        <f>IFERROR(VLOOKUP($G32,#REF!,9,FALSE),"")</f>
        <v/>
      </c>
      <c r="O32" s="4"/>
      <c r="P32" s="4"/>
      <c r="Q32" s="4"/>
      <c r="R32" s="4"/>
      <c r="S32" s="4"/>
      <c r="T32" s="4"/>
      <c r="U32" s="4"/>
      <c r="V32" s="4"/>
      <c r="W32" s="4"/>
      <c r="X32" s="4"/>
      <c r="Y32" s="4"/>
      <c r="Z32" s="4"/>
    </row>
    <row r="33" spans="1:26" s="96" customFormat="1" ht="12" customHeight="1" thickBot="1">
      <c r="A33" s="113"/>
      <c r="B33" s="113"/>
      <c r="C33" s="141"/>
      <c r="D33" s="142"/>
      <c r="E33" s="142"/>
      <c r="F33" s="141"/>
      <c r="G33" s="283"/>
      <c r="H33" s="283"/>
      <c r="I33" s="283"/>
      <c r="J33" s="141"/>
      <c r="K33" s="141"/>
      <c r="L33" s="141"/>
      <c r="M33" s="143"/>
      <c r="O33" s="4"/>
      <c r="P33" s="4"/>
      <c r="Q33" s="4"/>
      <c r="R33" s="4"/>
      <c r="S33" s="4"/>
      <c r="T33" s="4"/>
      <c r="U33" s="4"/>
      <c r="V33" s="4"/>
      <c r="W33" s="4"/>
      <c r="X33" s="4"/>
      <c r="Y33" s="4"/>
      <c r="Z33" s="4"/>
    </row>
    <row r="34" spans="1:26" s="96" customFormat="1" ht="27" customHeight="1">
      <c r="A34" s="845">
        <v>4</v>
      </c>
      <c r="B34" s="814" t="s">
        <v>13</v>
      </c>
      <c r="C34" s="815"/>
      <c r="D34" s="815"/>
      <c r="E34" s="816"/>
      <c r="F34" s="135" t="s">
        <v>91</v>
      </c>
      <c r="G34" s="833" t="s">
        <v>1</v>
      </c>
      <c r="H34" s="834"/>
      <c r="I34" s="835"/>
      <c r="J34" s="814" t="s">
        <v>2</v>
      </c>
      <c r="K34" s="815"/>
      <c r="L34" s="816"/>
      <c r="M34" s="144" t="s">
        <v>4</v>
      </c>
      <c r="O34" s="4"/>
      <c r="P34" s="4"/>
      <c r="Q34" s="4"/>
      <c r="R34" s="4"/>
      <c r="S34" s="4"/>
      <c r="T34" s="4"/>
      <c r="U34" s="4"/>
      <c r="V34" s="4"/>
      <c r="W34" s="4"/>
      <c r="X34" s="4"/>
      <c r="Y34" s="4"/>
      <c r="Z34" s="4"/>
    </row>
    <row r="35" spans="1:26" s="96" customFormat="1" ht="27" customHeight="1">
      <c r="A35" s="862"/>
      <c r="B35" s="827"/>
      <c r="C35" s="828"/>
      <c r="D35" s="828"/>
      <c r="E35" s="829"/>
      <c r="F35" s="137">
        <v>1</v>
      </c>
      <c r="G35" s="817"/>
      <c r="H35" s="818"/>
      <c r="I35" s="819"/>
      <c r="J35" s="705" t="str">
        <f>IFERROR(VLOOKUP($G35,リスト!$A$2:$I$2013,4,FALSE),"")</f>
        <v/>
      </c>
      <c r="K35" s="841" t="str">
        <f>IFERROR(VLOOKUP($D35,リスト!$A$2:$I$2013,4,FALSE),"")</f>
        <v/>
      </c>
      <c r="L35" s="706" t="str">
        <f>IFERROR(VLOOKUP($D35,リスト!$A$2:$I$2013,4,FALSE),"")</f>
        <v/>
      </c>
      <c r="M35" s="108" t="str">
        <f>IFERROR(VLOOKUP($G35,リスト!$A$2:$I$2013,9,FALSE),"")</f>
        <v/>
      </c>
      <c r="O35" s="4"/>
      <c r="P35" s="4"/>
      <c r="Q35" s="4"/>
      <c r="R35" s="4"/>
      <c r="S35" s="4"/>
      <c r="T35" s="4"/>
      <c r="U35" s="4"/>
      <c r="V35" s="4"/>
      <c r="W35" s="4"/>
      <c r="X35" s="4"/>
      <c r="Y35" s="4"/>
      <c r="Z35" s="4"/>
    </row>
    <row r="36" spans="1:26" s="96" customFormat="1" ht="27" customHeight="1">
      <c r="A36" s="862"/>
      <c r="B36" s="830"/>
      <c r="C36" s="831"/>
      <c r="D36" s="831"/>
      <c r="E36" s="832"/>
      <c r="F36" s="137">
        <v>2</v>
      </c>
      <c r="G36" s="817"/>
      <c r="H36" s="818"/>
      <c r="I36" s="819"/>
      <c r="J36" s="705" t="str">
        <f>IFERROR(VLOOKUP($G36,リスト!$A$2:$I$2013,4,FALSE),"")</f>
        <v/>
      </c>
      <c r="K36" s="841" t="str">
        <f>IFERROR(VLOOKUP($D36,リスト!$A$2:$I$2013,4,FALSE),"")</f>
        <v/>
      </c>
      <c r="L36" s="706" t="str">
        <f>IFERROR(VLOOKUP($D36,リスト!$A$2:$I$2013,4,FALSE),"")</f>
        <v/>
      </c>
      <c r="M36" s="108" t="str">
        <f>IFERROR(VLOOKUP($G36,リスト!$A$2:$I$2013,9,FALSE),"")</f>
        <v/>
      </c>
      <c r="O36" s="4"/>
      <c r="P36" s="4"/>
      <c r="Q36" s="4"/>
      <c r="R36" s="4"/>
      <c r="S36" s="4"/>
      <c r="T36" s="4"/>
      <c r="U36" s="4"/>
      <c r="V36" s="4"/>
      <c r="W36" s="4"/>
      <c r="X36" s="4"/>
      <c r="Y36" s="4"/>
      <c r="Z36" s="4"/>
    </row>
    <row r="37" spans="1:26" s="96" customFormat="1" ht="27" customHeight="1">
      <c r="A37" s="862"/>
      <c r="B37" s="823" t="s">
        <v>15</v>
      </c>
      <c r="C37" s="824"/>
      <c r="D37" s="813"/>
      <c r="E37" s="813"/>
      <c r="F37" s="137">
        <v>3</v>
      </c>
      <c r="G37" s="817"/>
      <c r="H37" s="818"/>
      <c r="I37" s="819"/>
      <c r="J37" s="705" t="str">
        <f>IFERROR(VLOOKUP($G37,リスト!$A$2:$I$2013,4,FALSE),"")</f>
        <v/>
      </c>
      <c r="K37" s="841" t="str">
        <f>IFERROR(VLOOKUP($D37,リスト!$A$2:$I$2013,4,FALSE),"")</f>
        <v/>
      </c>
      <c r="L37" s="706" t="str">
        <f>IFERROR(VLOOKUP($D37,リスト!$A$2:$I$2013,4,FALSE),"")</f>
        <v/>
      </c>
      <c r="M37" s="108" t="str">
        <f>IFERROR(VLOOKUP($G37,リスト!$A$2:$I$2013,9,FALSE),"")</f>
        <v/>
      </c>
      <c r="O37" s="4"/>
      <c r="P37" s="4"/>
      <c r="Q37" s="4"/>
      <c r="R37" s="4"/>
      <c r="S37" s="4"/>
      <c r="T37" s="4"/>
      <c r="U37" s="4"/>
      <c r="V37" s="4"/>
      <c r="W37" s="4"/>
      <c r="X37" s="4"/>
      <c r="Y37" s="4"/>
      <c r="Z37" s="4"/>
    </row>
    <row r="38" spans="1:26" s="96" customFormat="1" ht="27" customHeight="1">
      <c r="A38" s="862"/>
      <c r="B38" s="860"/>
      <c r="C38" s="861"/>
      <c r="D38" s="813"/>
      <c r="E38" s="813"/>
      <c r="F38" s="137">
        <v>4</v>
      </c>
      <c r="G38" s="817"/>
      <c r="H38" s="818"/>
      <c r="I38" s="819"/>
      <c r="J38" s="705" t="str">
        <f>IFERROR(VLOOKUP($G38,リスト!$A$2:$I$2013,4,FALSE),"")</f>
        <v/>
      </c>
      <c r="K38" s="841" t="str">
        <f>IFERROR(VLOOKUP($D38,リスト!$A$2:$I$2013,4,FALSE),"")</f>
        <v/>
      </c>
      <c r="L38" s="706" t="str">
        <f>IFERROR(VLOOKUP($D38,リスト!$A$2:$I$2013,4,FALSE),"")</f>
        <v/>
      </c>
      <c r="M38" s="108" t="str">
        <f>IFERROR(VLOOKUP($G38,リスト!$A$2:$I$2013,9,FALSE),"")</f>
        <v/>
      </c>
      <c r="O38" s="4"/>
      <c r="P38" s="4"/>
      <c r="Q38" s="4"/>
      <c r="R38" s="4"/>
      <c r="S38" s="4"/>
      <c r="T38" s="4"/>
      <c r="U38" s="4"/>
      <c r="V38" s="4"/>
      <c r="W38" s="4"/>
      <c r="X38" s="4"/>
      <c r="Y38" s="4"/>
      <c r="Z38" s="4"/>
    </row>
    <row r="39" spans="1:26" s="96" customFormat="1" ht="27" customHeight="1">
      <c r="A39" s="862"/>
      <c r="B39" s="823" t="s">
        <v>16</v>
      </c>
      <c r="C39" s="824"/>
      <c r="D39" s="836"/>
      <c r="E39" s="836"/>
      <c r="F39" s="138">
        <v>5</v>
      </c>
      <c r="G39" s="817"/>
      <c r="H39" s="818"/>
      <c r="I39" s="819"/>
      <c r="J39" s="838" t="str">
        <f>IFERROR(VLOOKUP($G39,リスト!$A$2:$I$2013,4,FALSE),"")</f>
        <v/>
      </c>
      <c r="K39" s="839" t="str">
        <f>IFERROR(VLOOKUP($D39,リスト!$A$2:$I$2013,4,FALSE),"")</f>
        <v/>
      </c>
      <c r="L39" s="840" t="str">
        <f>IFERROR(VLOOKUP($D39,リスト!$A$2:$I$2013,4,FALSE),"")</f>
        <v/>
      </c>
      <c r="M39" s="108" t="str">
        <f>IFERROR(VLOOKUP($G39,リスト!$A$2:$I$2013,9,FALSE),"")</f>
        <v/>
      </c>
      <c r="O39" s="4"/>
      <c r="P39" s="4"/>
      <c r="Q39" s="4"/>
      <c r="R39" s="4"/>
      <c r="S39" s="4"/>
      <c r="T39" s="4"/>
      <c r="U39" s="4"/>
      <c r="V39" s="4"/>
      <c r="W39" s="4"/>
      <c r="X39" s="4"/>
      <c r="Y39" s="4"/>
      <c r="Z39" s="4"/>
    </row>
    <row r="40" spans="1:26" s="96" customFormat="1" ht="27" customHeight="1" thickBot="1">
      <c r="A40" s="863"/>
      <c r="B40" s="825"/>
      <c r="C40" s="826"/>
      <c r="D40" s="837"/>
      <c r="E40" s="837"/>
      <c r="F40" s="139"/>
      <c r="G40" s="820"/>
      <c r="H40" s="821"/>
      <c r="I40" s="822"/>
      <c r="J40" s="842" t="str">
        <f>IFERROR(VLOOKUP($G40,#REF!,4,FALSE),"")</f>
        <v/>
      </c>
      <c r="K40" s="843"/>
      <c r="L40" s="844"/>
      <c r="M40" s="140"/>
      <c r="O40" s="4"/>
      <c r="P40" s="4"/>
      <c r="Q40" s="4"/>
      <c r="R40" s="4"/>
      <c r="S40" s="4"/>
      <c r="T40" s="4"/>
      <c r="U40" s="4"/>
      <c r="V40" s="4"/>
      <c r="W40" s="4"/>
      <c r="X40" s="4"/>
      <c r="Y40" s="4"/>
      <c r="Z40" s="4"/>
    </row>
    <row r="41" spans="1:26" s="96" customFormat="1" ht="12" customHeight="1" thickBot="1">
      <c r="A41" s="113"/>
      <c r="B41" s="113"/>
      <c r="C41" s="141"/>
      <c r="D41" s="142"/>
      <c r="E41" s="142"/>
      <c r="F41" s="141"/>
      <c r="G41" s="283"/>
      <c r="H41" s="283"/>
      <c r="I41" s="283"/>
      <c r="J41" s="141"/>
      <c r="K41" s="141"/>
      <c r="L41" s="141"/>
      <c r="M41" s="143"/>
      <c r="O41" s="4"/>
      <c r="P41" s="4"/>
      <c r="Q41" s="4"/>
      <c r="R41" s="4"/>
      <c r="S41" s="4"/>
      <c r="T41" s="4"/>
      <c r="U41" s="4"/>
      <c r="V41" s="4"/>
      <c r="W41" s="4"/>
      <c r="X41" s="4"/>
      <c r="Y41" s="4"/>
      <c r="Z41" s="4"/>
    </row>
    <row r="42" spans="1:26" s="96" customFormat="1" ht="27" customHeight="1">
      <c r="A42" s="845">
        <v>5</v>
      </c>
      <c r="B42" s="814" t="s">
        <v>13</v>
      </c>
      <c r="C42" s="815"/>
      <c r="D42" s="815"/>
      <c r="E42" s="816"/>
      <c r="F42" s="135" t="s">
        <v>91</v>
      </c>
      <c r="G42" s="833" t="s">
        <v>1</v>
      </c>
      <c r="H42" s="834"/>
      <c r="I42" s="835"/>
      <c r="J42" s="814" t="s">
        <v>2</v>
      </c>
      <c r="K42" s="815"/>
      <c r="L42" s="816"/>
      <c r="M42" s="144" t="s">
        <v>4</v>
      </c>
      <c r="O42" s="4"/>
      <c r="P42" s="4"/>
      <c r="Q42" s="4"/>
      <c r="R42" s="4"/>
      <c r="S42" s="4"/>
      <c r="T42" s="4"/>
      <c r="U42" s="4"/>
      <c r="V42" s="4"/>
      <c r="W42" s="4"/>
      <c r="X42" s="4"/>
      <c r="Y42" s="4"/>
      <c r="Z42" s="4"/>
    </row>
    <row r="43" spans="1:26" s="96" customFormat="1" ht="27" customHeight="1">
      <c r="A43" s="846"/>
      <c r="B43" s="827"/>
      <c r="C43" s="828"/>
      <c r="D43" s="828"/>
      <c r="E43" s="829"/>
      <c r="F43" s="137">
        <v>1</v>
      </c>
      <c r="G43" s="817"/>
      <c r="H43" s="818"/>
      <c r="I43" s="819"/>
      <c r="J43" s="705" t="str">
        <f>IFERROR(VLOOKUP($G43,リスト!$A$2:$I$2013,4,FALSE),"")</f>
        <v/>
      </c>
      <c r="K43" s="841" t="str">
        <f>IFERROR(VLOOKUP($D43,リスト!$A$2:$I$2013,4,FALSE),"")</f>
        <v/>
      </c>
      <c r="L43" s="706" t="str">
        <f>IFERROR(VLOOKUP($D43,リスト!$A$2:$I$2013,4,FALSE),"")</f>
        <v/>
      </c>
      <c r="M43" s="108" t="str">
        <f>IFERROR(VLOOKUP($G43,リスト!$A$2:$I$2013,9,FALSE),"")</f>
        <v/>
      </c>
      <c r="O43" s="4"/>
      <c r="P43" s="4"/>
      <c r="Q43" s="4"/>
      <c r="R43" s="4"/>
      <c r="S43" s="4"/>
      <c r="T43" s="4"/>
      <c r="U43" s="4"/>
      <c r="V43" s="4"/>
      <c r="W43" s="4"/>
      <c r="X43" s="4"/>
      <c r="Y43" s="4"/>
      <c r="Z43" s="4"/>
    </row>
    <row r="44" spans="1:26" s="96" customFormat="1" ht="27" customHeight="1">
      <c r="A44" s="846"/>
      <c r="B44" s="830"/>
      <c r="C44" s="831"/>
      <c r="D44" s="831"/>
      <c r="E44" s="832"/>
      <c r="F44" s="137">
        <v>2</v>
      </c>
      <c r="G44" s="817"/>
      <c r="H44" s="818"/>
      <c r="I44" s="819"/>
      <c r="J44" s="705" t="str">
        <f>IFERROR(VLOOKUP($G44,リスト!$A$2:$I$2013,4,FALSE),"")</f>
        <v/>
      </c>
      <c r="K44" s="841" t="str">
        <f>IFERROR(VLOOKUP($D44,リスト!$A$2:$I$2013,4,FALSE),"")</f>
        <v/>
      </c>
      <c r="L44" s="706" t="str">
        <f>IFERROR(VLOOKUP($D44,リスト!$A$2:$I$2013,4,FALSE),"")</f>
        <v/>
      </c>
      <c r="M44" s="108" t="str">
        <f>IFERROR(VLOOKUP($G44,リスト!$A$2:$I$2013,9,FALSE),"")</f>
        <v/>
      </c>
      <c r="O44" s="4"/>
      <c r="P44" s="4"/>
      <c r="Q44" s="4"/>
      <c r="R44" s="4"/>
      <c r="S44" s="4"/>
      <c r="T44" s="4"/>
      <c r="U44" s="4"/>
      <c r="V44" s="4"/>
      <c r="W44" s="4"/>
      <c r="X44" s="4"/>
      <c r="Y44" s="4"/>
      <c r="Z44" s="4"/>
    </row>
    <row r="45" spans="1:26" s="96" customFormat="1" ht="27" customHeight="1">
      <c r="A45" s="846"/>
      <c r="B45" s="823" t="s">
        <v>15</v>
      </c>
      <c r="C45" s="824"/>
      <c r="D45" s="813"/>
      <c r="E45" s="813"/>
      <c r="F45" s="137">
        <v>3</v>
      </c>
      <c r="G45" s="817"/>
      <c r="H45" s="818"/>
      <c r="I45" s="819"/>
      <c r="J45" s="705" t="str">
        <f>IFERROR(VLOOKUP($G45,リスト!$A$2:$I$2013,4,FALSE),"")</f>
        <v/>
      </c>
      <c r="K45" s="841" t="str">
        <f>IFERROR(VLOOKUP($D45,リスト!$A$2:$I$2013,4,FALSE),"")</f>
        <v/>
      </c>
      <c r="L45" s="706" t="str">
        <f>IFERROR(VLOOKUP($D45,リスト!$A$2:$I$2013,4,FALSE),"")</f>
        <v/>
      </c>
      <c r="M45" s="108" t="str">
        <f>IFERROR(VLOOKUP($G45,リスト!$A$2:$I$2013,9,FALSE),"")</f>
        <v/>
      </c>
      <c r="O45" s="4"/>
      <c r="P45" s="4"/>
      <c r="Q45" s="4"/>
      <c r="R45" s="4"/>
      <c r="S45" s="4"/>
      <c r="T45" s="4"/>
      <c r="U45" s="4"/>
      <c r="V45" s="4"/>
      <c r="W45" s="4"/>
      <c r="X45" s="4"/>
      <c r="Y45" s="4"/>
      <c r="Z45" s="4"/>
    </row>
    <row r="46" spans="1:26" s="96" customFormat="1" ht="27" customHeight="1">
      <c r="A46" s="846"/>
      <c r="B46" s="860"/>
      <c r="C46" s="861"/>
      <c r="D46" s="813"/>
      <c r="E46" s="813"/>
      <c r="F46" s="137">
        <v>4</v>
      </c>
      <c r="G46" s="817"/>
      <c r="H46" s="818"/>
      <c r="I46" s="819"/>
      <c r="J46" s="705" t="str">
        <f>IFERROR(VLOOKUP($G46,リスト!$A$2:$I$2013,4,FALSE),"")</f>
        <v/>
      </c>
      <c r="K46" s="841" t="str">
        <f>IFERROR(VLOOKUP($D46,リスト!$A$2:$I$2013,4,FALSE),"")</f>
        <v/>
      </c>
      <c r="L46" s="706" t="str">
        <f>IFERROR(VLOOKUP($D46,リスト!$A$2:$I$2013,4,FALSE),"")</f>
        <v/>
      </c>
      <c r="M46" s="108" t="str">
        <f>IFERROR(VLOOKUP($G46,リスト!$A$2:$I$2013,9,FALSE),"")</f>
        <v/>
      </c>
      <c r="O46" s="4"/>
      <c r="P46" s="4"/>
      <c r="Q46" s="4"/>
      <c r="R46" s="4"/>
      <c r="S46" s="4"/>
      <c r="T46" s="4"/>
      <c r="U46" s="4"/>
      <c r="V46" s="4"/>
      <c r="W46" s="4"/>
      <c r="X46" s="4"/>
      <c r="Y46" s="4"/>
      <c r="Z46" s="4"/>
    </row>
    <row r="47" spans="1:26" s="96" customFormat="1" ht="27" customHeight="1">
      <c r="A47" s="846"/>
      <c r="B47" s="823" t="s">
        <v>16</v>
      </c>
      <c r="C47" s="824"/>
      <c r="D47" s="836"/>
      <c r="E47" s="836"/>
      <c r="F47" s="138">
        <v>5</v>
      </c>
      <c r="G47" s="817"/>
      <c r="H47" s="818"/>
      <c r="I47" s="819"/>
      <c r="J47" s="838" t="str">
        <f>IFERROR(VLOOKUP($G47,リスト!$A$2:$I$2013,4,FALSE),"")</f>
        <v/>
      </c>
      <c r="K47" s="839" t="str">
        <f>IFERROR(VLOOKUP($D47,リスト!$A$2:$I$2013,4,FALSE),"")</f>
        <v/>
      </c>
      <c r="L47" s="840" t="str">
        <f>IFERROR(VLOOKUP($D47,リスト!$A$2:$I$2013,4,FALSE),"")</f>
        <v/>
      </c>
      <c r="M47" s="108" t="str">
        <f>IFERROR(VLOOKUP($G47,リスト!$A$2:$I$2013,9,FALSE),"")</f>
        <v/>
      </c>
      <c r="O47" s="4"/>
      <c r="P47" s="4"/>
      <c r="Q47" s="4"/>
      <c r="R47" s="4"/>
      <c r="S47" s="4"/>
      <c r="T47" s="4"/>
      <c r="U47" s="4"/>
      <c r="V47" s="4"/>
      <c r="W47" s="4"/>
      <c r="X47" s="4"/>
      <c r="Y47" s="4"/>
      <c r="Z47" s="4"/>
    </row>
    <row r="48" spans="1:26" s="96" customFormat="1" ht="27" customHeight="1" thickBot="1">
      <c r="A48" s="847"/>
      <c r="B48" s="825"/>
      <c r="C48" s="826"/>
      <c r="D48" s="837"/>
      <c r="E48" s="837"/>
      <c r="F48" s="139"/>
      <c r="G48" s="820"/>
      <c r="H48" s="821"/>
      <c r="I48" s="822"/>
      <c r="J48" s="842" t="str">
        <f>IFERROR(VLOOKUP($G48,#REF!,4,FALSE),"")</f>
        <v/>
      </c>
      <c r="K48" s="843"/>
      <c r="L48" s="844"/>
      <c r="M48" s="140"/>
      <c r="O48" s="4"/>
      <c r="P48" s="4"/>
      <c r="Q48" s="4"/>
      <c r="R48" s="4"/>
      <c r="S48" s="4"/>
      <c r="T48" s="4"/>
      <c r="U48" s="4"/>
      <c r="V48" s="4"/>
      <c r="W48" s="4"/>
      <c r="X48" s="4"/>
      <c r="Y48" s="4"/>
      <c r="Z48" s="4"/>
    </row>
    <row r="49" spans="1:26" s="96" customFormat="1" ht="27" customHeight="1">
      <c r="A49" s="113"/>
      <c r="B49" s="141"/>
      <c r="C49" s="141"/>
      <c r="D49" s="145"/>
      <c r="E49" s="145"/>
      <c r="F49" s="141"/>
      <c r="G49" s="146"/>
      <c r="H49" s="146"/>
      <c r="I49" s="146"/>
      <c r="J49" s="147"/>
      <c r="K49" s="147"/>
      <c r="L49" s="147"/>
      <c r="M49" s="146"/>
      <c r="O49" s="4"/>
      <c r="P49" s="4"/>
      <c r="Q49" s="4"/>
      <c r="R49" s="4"/>
      <c r="S49" s="4"/>
      <c r="T49" s="4"/>
      <c r="U49" s="4"/>
      <c r="V49" s="4"/>
      <c r="W49" s="4"/>
      <c r="X49" s="4"/>
      <c r="Y49" s="4"/>
      <c r="Z49" s="4"/>
    </row>
    <row r="50" spans="1:26" s="96" customFormat="1" ht="20.25" thickBot="1">
      <c r="A50" s="113"/>
      <c r="B50" s="113"/>
      <c r="C50" s="141"/>
      <c r="D50" s="142"/>
      <c r="E50" s="142"/>
      <c r="F50" s="141"/>
      <c r="H50" s="141"/>
      <c r="I50" s="141"/>
      <c r="J50" s="141"/>
      <c r="K50" s="141"/>
      <c r="L50" s="141"/>
      <c r="M50" s="143"/>
      <c r="O50" s="4"/>
      <c r="P50" s="4"/>
      <c r="Q50" s="4"/>
      <c r="R50" s="4"/>
      <c r="S50" s="4"/>
      <c r="T50" s="4"/>
      <c r="U50" s="4"/>
      <c r="V50" s="4"/>
      <c r="W50" s="4"/>
      <c r="X50" s="4"/>
      <c r="Y50" s="4"/>
      <c r="Z50" s="4"/>
    </row>
    <row r="51" spans="1:26" s="96" customFormat="1" ht="24" customHeight="1">
      <c r="A51" s="848" t="s">
        <v>27</v>
      </c>
      <c r="B51" s="849"/>
      <c r="C51" s="849"/>
      <c r="D51" s="854"/>
      <c r="E51" s="856" t="s">
        <v>94</v>
      </c>
      <c r="G51" s="148"/>
      <c r="H51" s="114"/>
      <c r="O51" s="4"/>
      <c r="P51" s="4"/>
      <c r="Q51" s="4"/>
      <c r="R51" s="4"/>
      <c r="S51" s="4"/>
      <c r="T51" s="4"/>
      <c r="U51" s="4"/>
      <c r="V51" s="4"/>
      <c r="W51" s="4"/>
      <c r="X51" s="4"/>
      <c r="Y51" s="4"/>
      <c r="Z51" s="4"/>
    </row>
    <row r="52" spans="1:26" s="96" customFormat="1" ht="24" customHeight="1">
      <c r="A52" s="850"/>
      <c r="B52" s="851"/>
      <c r="C52" s="851"/>
      <c r="D52" s="855"/>
      <c r="E52" s="857"/>
      <c r="G52" s="148"/>
      <c r="H52" s="114"/>
      <c r="O52" s="4"/>
      <c r="P52" s="4"/>
      <c r="Q52" s="4"/>
      <c r="R52" s="4"/>
      <c r="S52" s="4"/>
      <c r="T52" s="4"/>
      <c r="U52" s="4"/>
      <c r="V52" s="4"/>
      <c r="W52" s="4"/>
      <c r="X52" s="4"/>
      <c r="Y52" s="4"/>
      <c r="Z52" s="4"/>
    </row>
    <row r="53" spans="1:26" s="96" customFormat="1" ht="24" customHeight="1">
      <c r="A53" s="850" t="s">
        <v>23</v>
      </c>
      <c r="B53" s="851"/>
      <c r="C53" s="851"/>
      <c r="D53" s="855"/>
      <c r="E53" s="857" t="s">
        <v>95</v>
      </c>
      <c r="F53" s="149"/>
      <c r="G53" s="148"/>
      <c r="H53" s="334"/>
      <c r="I53" s="149"/>
      <c r="J53" s="149"/>
      <c r="K53" s="149"/>
      <c r="L53" s="149"/>
      <c r="M53" s="149"/>
      <c r="O53" s="4"/>
      <c r="P53" s="4"/>
      <c r="Q53" s="4"/>
      <c r="R53" s="4"/>
      <c r="S53" s="4"/>
      <c r="T53" s="4"/>
      <c r="U53" s="4"/>
      <c r="V53" s="4"/>
      <c r="W53" s="4"/>
      <c r="X53" s="4"/>
      <c r="Y53" s="4"/>
      <c r="Z53" s="4"/>
    </row>
    <row r="54" spans="1:26" s="96" customFormat="1" ht="24" customHeight="1" thickBot="1">
      <c r="A54" s="852"/>
      <c r="B54" s="853"/>
      <c r="C54" s="853"/>
      <c r="D54" s="858"/>
      <c r="E54" s="859"/>
      <c r="G54" s="148"/>
      <c r="I54" s="334"/>
      <c r="J54" s="334"/>
      <c r="K54" s="334"/>
      <c r="L54" s="334"/>
      <c r="M54" s="334"/>
      <c r="O54" s="4"/>
      <c r="P54" s="2"/>
      <c r="Q54" s="2"/>
      <c r="R54" s="2"/>
      <c r="S54" s="2"/>
      <c r="T54" s="2"/>
      <c r="U54" s="2"/>
      <c r="V54" s="2"/>
      <c r="W54" s="2"/>
      <c r="X54" s="2"/>
      <c r="Y54" s="2"/>
      <c r="Z54" s="2"/>
    </row>
    <row r="55" spans="1:26" s="96" customFormat="1" ht="17.25" customHeight="1">
      <c r="O55" s="4"/>
      <c r="P55" s="2"/>
      <c r="Q55" s="2"/>
      <c r="R55" s="2"/>
      <c r="S55" s="2"/>
      <c r="T55" s="2"/>
      <c r="U55" s="2"/>
      <c r="V55" s="2"/>
      <c r="W55" s="2"/>
      <c r="X55" s="2"/>
      <c r="Y55" s="2"/>
      <c r="Z55" s="2"/>
    </row>
    <row r="56" spans="1:26" s="96" customFormat="1" ht="17.25" customHeight="1">
      <c r="H56" s="92"/>
      <c r="O56" s="4"/>
      <c r="P56" s="2"/>
      <c r="Q56" s="2"/>
      <c r="R56" s="2"/>
      <c r="S56" s="2"/>
      <c r="T56" s="2"/>
      <c r="U56" s="2"/>
      <c r="V56" s="2"/>
      <c r="W56" s="2"/>
      <c r="X56" s="2"/>
      <c r="Y56" s="2"/>
      <c r="Z56" s="2"/>
    </row>
    <row r="57" spans="1:26" ht="19.5">
      <c r="O57" s="4"/>
    </row>
  </sheetData>
  <customSheetViews>
    <customSheetView guid="{9A5863B9-DBD9-4085-93B2-EF35A8EF7430}" scale="80" topLeftCell="A13">
      <selection activeCell="G20" sqref="G20:I20"/>
      <pageMargins left="0.78740157480314965" right="0.78740157480314965" top="0.70866141732283472" bottom="0.59055118110236227" header="0.51181102362204722" footer="0.51181102362204722"/>
      <pageSetup paperSize="9" scale="60" orientation="portrait"/>
      <headerFooter alignWithMargins="0"/>
    </customSheetView>
  </customSheetViews>
  <mergeCells count="126">
    <mergeCell ref="P6:W6"/>
    <mergeCell ref="M3:M4"/>
    <mergeCell ref="A3:L3"/>
    <mergeCell ref="A4:L4"/>
    <mergeCell ref="D6:E6"/>
    <mergeCell ref="H6:K6"/>
    <mergeCell ref="J11:L11"/>
    <mergeCell ref="D13:E14"/>
    <mergeCell ref="D15:E16"/>
    <mergeCell ref="J15:L15"/>
    <mergeCell ref="J14:L14"/>
    <mergeCell ref="J13:L13"/>
    <mergeCell ref="P8:Z10"/>
    <mergeCell ref="P11:Z12"/>
    <mergeCell ref="P14:Z14"/>
    <mergeCell ref="P16:Z16"/>
    <mergeCell ref="B10:E10"/>
    <mergeCell ref="B11:E12"/>
    <mergeCell ref="J10:L10"/>
    <mergeCell ref="G12:I12"/>
    <mergeCell ref="J30:L30"/>
    <mergeCell ref="J27:L27"/>
    <mergeCell ref="J38:L38"/>
    <mergeCell ref="J29:L29"/>
    <mergeCell ref="J26:L26"/>
    <mergeCell ref="A18:A24"/>
    <mergeCell ref="J18:L18"/>
    <mergeCell ref="J24:L24"/>
    <mergeCell ref="D23:E24"/>
    <mergeCell ref="B18:E18"/>
    <mergeCell ref="B19:E20"/>
    <mergeCell ref="J21:L21"/>
    <mergeCell ref="J22:L22"/>
    <mergeCell ref="J23:L23"/>
    <mergeCell ref="J28:L28"/>
    <mergeCell ref="D29:E30"/>
    <mergeCell ref="G27:I27"/>
    <mergeCell ref="B26:E26"/>
    <mergeCell ref="J31:L31"/>
    <mergeCell ref="J32:L32"/>
    <mergeCell ref="G31:I31"/>
    <mergeCell ref="G30:I30"/>
    <mergeCell ref="G26:I26"/>
    <mergeCell ref="G28:I28"/>
    <mergeCell ref="A1:B1"/>
    <mergeCell ref="B15:C16"/>
    <mergeCell ref="A6:C6"/>
    <mergeCell ref="A10:A16"/>
    <mergeCell ref="G18:I18"/>
    <mergeCell ref="G22:I22"/>
    <mergeCell ref="G23:I23"/>
    <mergeCell ref="G16:I16"/>
    <mergeCell ref="G13:I13"/>
    <mergeCell ref="G14:I14"/>
    <mergeCell ref="G15:I15"/>
    <mergeCell ref="B13:C14"/>
    <mergeCell ref="B21:C22"/>
    <mergeCell ref="D21:E22"/>
    <mergeCell ref="B23:C24"/>
    <mergeCell ref="H7:K8"/>
    <mergeCell ref="G11:I11"/>
    <mergeCell ref="A8:C8"/>
    <mergeCell ref="D8:E8"/>
    <mergeCell ref="J16:L16"/>
    <mergeCell ref="J12:L12"/>
    <mergeCell ref="J19:L19"/>
    <mergeCell ref="G10:I10"/>
    <mergeCell ref="J20:L20"/>
    <mergeCell ref="G29:I29"/>
    <mergeCell ref="B29:C30"/>
    <mergeCell ref="G24:I24"/>
    <mergeCell ref="G19:I19"/>
    <mergeCell ref="G20:I20"/>
    <mergeCell ref="G21:I21"/>
    <mergeCell ref="B27:E28"/>
    <mergeCell ref="A34:A40"/>
    <mergeCell ref="G36:I36"/>
    <mergeCell ref="A26:A32"/>
    <mergeCell ref="A42:A48"/>
    <mergeCell ref="G37:I37"/>
    <mergeCell ref="G42:I42"/>
    <mergeCell ref="B43:E44"/>
    <mergeCell ref="G39:I39"/>
    <mergeCell ref="A51:C52"/>
    <mergeCell ref="A53:C54"/>
    <mergeCell ref="D51:D52"/>
    <mergeCell ref="E51:E52"/>
    <mergeCell ref="D53:D54"/>
    <mergeCell ref="E53:E54"/>
    <mergeCell ref="G40:I40"/>
    <mergeCell ref="G44:I44"/>
    <mergeCell ref="G47:I47"/>
    <mergeCell ref="G48:I48"/>
    <mergeCell ref="G45:I45"/>
    <mergeCell ref="G46:I46"/>
    <mergeCell ref="B37:C38"/>
    <mergeCell ref="G38:I38"/>
    <mergeCell ref="B39:C40"/>
    <mergeCell ref="D39:E40"/>
    <mergeCell ref="B47:C48"/>
    <mergeCell ref="D47:E48"/>
    <mergeCell ref="B45:C46"/>
    <mergeCell ref="J42:L42"/>
    <mergeCell ref="J47:L47"/>
    <mergeCell ref="J45:L45"/>
    <mergeCell ref="J46:L46"/>
    <mergeCell ref="J44:L44"/>
    <mergeCell ref="J40:L40"/>
    <mergeCell ref="J43:L43"/>
    <mergeCell ref="J48:L48"/>
    <mergeCell ref="J34:L34"/>
    <mergeCell ref="J39:L39"/>
    <mergeCell ref="J37:L37"/>
    <mergeCell ref="J35:L35"/>
    <mergeCell ref="J36:L36"/>
    <mergeCell ref="D45:E46"/>
    <mergeCell ref="B42:E42"/>
    <mergeCell ref="G43:I43"/>
    <mergeCell ref="G32:I32"/>
    <mergeCell ref="G35:I35"/>
    <mergeCell ref="B31:C32"/>
    <mergeCell ref="B34:E34"/>
    <mergeCell ref="D37:E38"/>
    <mergeCell ref="B35:E36"/>
    <mergeCell ref="G34:I34"/>
    <mergeCell ref="D31:E32"/>
  </mergeCells>
  <phoneticPr fontId="4"/>
  <dataValidations count="1">
    <dataValidation type="list" allowBlank="1" showInputMessage="1" showErrorMessage="1" sqref="M11:M15 M35:M39 M27:M31 M43:M47 M19:M23">
      <formula1>"１,２,３"</formula1>
    </dataValidation>
  </dataValidations>
  <pageMargins left="0.78740157480314965" right="0.78740157480314965" top="0.70866141732283472" bottom="0.59055118110236227" header="0.51181102362204722" footer="0.51181102362204722"/>
  <pageSetup paperSize="9" scale="60"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6"/>
  </sheetPr>
  <dimension ref="A1:U51"/>
  <sheetViews>
    <sheetView topLeftCell="A4" zoomScale="80" zoomScaleNormal="80" workbookViewId="0">
      <selection activeCell="D13" sqref="D13"/>
    </sheetView>
  </sheetViews>
  <sheetFormatPr defaultRowHeight="15.75"/>
  <cols>
    <col min="1" max="3" width="6.375" style="2" customWidth="1"/>
    <col min="4" max="4" width="35" style="2" customWidth="1"/>
    <col min="5" max="5" width="6.75" style="2" customWidth="1"/>
    <col min="6" max="6" width="31.375" style="2" customWidth="1"/>
    <col min="7" max="7" width="38.875" style="2" customWidth="1"/>
    <col min="8" max="8" width="12.625" style="2" customWidth="1"/>
    <col min="9" max="10" width="7.625" style="2" customWidth="1"/>
    <col min="11" max="17" width="12.375" style="2" customWidth="1"/>
    <col min="18" max="16384" width="9" style="2"/>
  </cols>
  <sheetData>
    <row r="1" spans="1:21" ht="27.75" customHeight="1" thickBot="1">
      <c r="A1" s="587" t="s">
        <v>20</v>
      </c>
      <c r="B1" s="588"/>
      <c r="C1" s="81"/>
      <c r="D1" s="10"/>
      <c r="H1" s="169" t="s">
        <v>90</v>
      </c>
    </row>
    <row r="2" spans="1:21" ht="15" customHeight="1" thickBot="1">
      <c r="A2" s="172"/>
      <c r="B2" s="172"/>
      <c r="C2" s="20"/>
      <c r="D2" s="10"/>
      <c r="H2" s="173" t="s">
        <v>150</v>
      </c>
      <c r="I2" s="172"/>
    </row>
    <row r="3" spans="1:21" s="83" customFormat="1" ht="26.25" customHeight="1">
      <c r="A3" s="594" t="s">
        <v>162</v>
      </c>
      <c r="B3" s="594"/>
      <c r="C3" s="594"/>
      <c r="D3" s="594"/>
      <c r="E3" s="594"/>
      <c r="F3" s="594"/>
      <c r="G3" s="594"/>
      <c r="H3" s="897" t="str">
        <f>'様式１ '!$O$5</f>
        <v/>
      </c>
      <c r="I3" s="82"/>
      <c r="J3" s="82"/>
    </row>
    <row r="4" spans="1:21" s="83" customFormat="1" ht="26.25" customHeight="1" thickBot="1">
      <c r="A4" s="594" t="s">
        <v>147</v>
      </c>
      <c r="B4" s="594"/>
      <c r="C4" s="594"/>
      <c r="D4" s="594"/>
      <c r="E4" s="594"/>
      <c r="F4" s="594"/>
      <c r="G4" s="594"/>
      <c r="H4" s="898"/>
    </row>
    <row r="5" spans="1:21" s="83" customFormat="1" ht="26.25" customHeight="1">
      <c r="A5" s="594" t="s">
        <v>83</v>
      </c>
      <c r="B5" s="594"/>
      <c r="C5" s="594"/>
      <c r="D5" s="594"/>
      <c r="E5" s="594"/>
      <c r="F5" s="594"/>
      <c r="G5" s="594"/>
      <c r="H5" s="594"/>
    </row>
    <row r="6" spans="1:21" ht="15.75" customHeight="1" thickBot="1"/>
    <row r="7" spans="1:21" s="4" customFormat="1" ht="41.25" customHeight="1" thickBot="1">
      <c r="A7" s="589" t="s">
        <v>18</v>
      </c>
      <c r="B7" s="590"/>
      <c r="C7" s="591"/>
      <c r="D7" s="22" t="str">
        <f>IF('様式１ '!H7="","",'様式１ '!H7)</f>
        <v/>
      </c>
      <c r="F7" s="23" t="s">
        <v>2691</v>
      </c>
      <c r="G7" s="24"/>
      <c r="H7" s="25"/>
    </row>
    <row r="8" spans="1:21" s="4" customFormat="1" ht="15.75" customHeight="1" thickBot="1">
      <c r="G8" s="83"/>
    </row>
    <row r="9" spans="1:21" s="85" customFormat="1" ht="41.25" customHeight="1" thickBot="1">
      <c r="A9" s="733" t="s">
        <v>19</v>
      </c>
      <c r="B9" s="734"/>
      <c r="C9" s="735"/>
      <c r="D9" s="22" t="s">
        <v>31</v>
      </c>
      <c r="F9" s="28" t="s">
        <v>136</v>
      </c>
      <c r="G9" s="22" t="s">
        <v>34</v>
      </c>
      <c r="J9" s="4"/>
      <c r="K9" s="562" t="s">
        <v>2482</v>
      </c>
      <c r="L9" s="562"/>
      <c r="M9" s="562"/>
      <c r="N9" s="562"/>
      <c r="O9" s="562"/>
      <c r="P9" s="562"/>
      <c r="Q9" s="562"/>
      <c r="R9" s="562"/>
      <c r="S9" s="4"/>
      <c r="T9" s="4"/>
      <c r="U9" s="4"/>
    </row>
    <row r="10" spans="1:21" s="4" customFormat="1" ht="15.75" customHeight="1" thickBot="1">
      <c r="G10" s="678"/>
      <c r="H10" s="678"/>
    </row>
    <row r="11" spans="1:21" s="4" customFormat="1" ht="33.75" customHeight="1" thickBot="1">
      <c r="A11" s="30" t="s">
        <v>0</v>
      </c>
      <c r="B11" s="685" t="s">
        <v>12</v>
      </c>
      <c r="C11" s="686"/>
      <c r="D11" s="87" t="s">
        <v>1</v>
      </c>
      <c r="E11" s="586" t="s">
        <v>2</v>
      </c>
      <c r="F11" s="586"/>
      <c r="G11" s="31" t="s">
        <v>3</v>
      </c>
      <c r="H11" s="32" t="s">
        <v>4</v>
      </c>
      <c r="J11" s="339" t="s">
        <v>2471</v>
      </c>
      <c r="K11" s="561" t="s">
        <v>2483</v>
      </c>
      <c r="L11" s="561"/>
      <c r="M11" s="561"/>
      <c r="N11" s="561"/>
      <c r="O11" s="561"/>
      <c r="P11" s="561"/>
      <c r="Q11" s="561"/>
      <c r="R11" s="561"/>
      <c r="S11" s="561"/>
      <c r="T11" s="561"/>
      <c r="U11" s="561"/>
    </row>
    <row r="12" spans="1:21" s="4" customFormat="1" ht="33.75" customHeight="1">
      <c r="A12" s="682" t="s">
        <v>8</v>
      </c>
      <c r="B12" s="577"/>
      <c r="C12" s="578"/>
      <c r="D12" s="297"/>
      <c r="E12" s="672" t="str">
        <f>IFERROR(VLOOKUP($D12,リスト!$A$2:$I$2013,4,FALSE),"")</f>
        <v/>
      </c>
      <c r="F12" s="673"/>
      <c r="G12" s="34" t="str">
        <f>IFERROR(VLOOKUP($D12,リスト!$A$2:$I$2013,7,FALSE),"")</f>
        <v/>
      </c>
      <c r="H12" s="276" t="str">
        <f>IFERROR(VLOOKUP($D12,リスト!$A$2:$I$2013,9,FALSE),"")</f>
        <v/>
      </c>
      <c r="K12" s="561"/>
      <c r="L12" s="561"/>
      <c r="M12" s="561"/>
      <c r="N12" s="561"/>
      <c r="O12" s="561"/>
      <c r="P12" s="561"/>
      <c r="Q12" s="561"/>
      <c r="R12" s="561"/>
      <c r="S12" s="561"/>
      <c r="T12" s="561"/>
      <c r="U12" s="561"/>
    </row>
    <row r="13" spans="1:21" s="4" customFormat="1" ht="33.75" customHeight="1">
      <c r="A13" s="683"/>
      <c r="B13" s="571"/>
      <c r="C13" s="572"/>
      <c r="D13" s="295"/>
      <c r="E13" s="670" t="str">
        <f>IFERROR(VLOOKUP($D13,リスト!$A$2:$I$2013,4,FALSE),"")</f>
        <v/>
      </c>
      <c r="F13" s="671"/>
      <c r="G13" s="36" t="str">
        <f>IFERROR(VLOOKUP($D13,リスト!$A$2:$I$2013,7,FALSE),"")</f>
        <v/>
      </c>
      <c r="H13" s="277" t="str">
        <f>IFERROR(VLOOKUP($D13,リスト!$A$2:$I$2013,9,FALSE),"")</f>
        <v/>
      </c>
    </row>
    <row r="14" spans="1:21" s="4" customFormat="1" ht="33.75" customHeight="1">
      <c r="A14" s="683"/>
      <c r="B14" s="612"/>
      <c r="C14" s="613"/>
      <c r="D14" s="295"/>
      <c r="E14" s="670" t="str">
        <f>IFERROR(VLOOKUP($D14,リスト!$A$2:$I$2013,4,FALSE),"")</f>
        <v/>
      </c>
      <c r="F14" s="671"/>
      <c r="G14" s="36" t="str">
        <f>IFERROR(VLOOKUP($D14,リスト!$A$2:$I$2013,7,FALSE),"")</f>
        <v/>
      </c>
      <c r="H14" s="277" t="str">
        <f>IFERROR(VLOOKUP($D14,リスト!$A$2:$I$2013,9,FALSE),"")</f>
        <v/>
      </c>
      <c r="J14" s="340" t="s">
        <v>2473</v>
      </c>
      <c r="K14" s="561" t="s">
        <v>2688</v>
      </c>
      <c r="L14" s="561"/>
      <c r="M14" s="561"/>
      <c r="N14" s="561"/>
      <c r="O14" s="561"/>
      <c r="P14" s="561"/>
      <c r="Q14" s="561"/>
      <c r="R14" s="561"/>
      <c r="S14" s="561"/>
      <c r="T14" s="561"/>
      <c r="U14" s="561"/>
    </row>
    <row r="15" spans="1:21" s="4" customFormat="1" ht="33.75" customHeight="1">
      <c r="A15" s="683"/>
      <c r="B15" s="612"/>
      <c r="C15" s="613"/>
      <c r="D15" s="295"/>
      <c r="E15" s="670" t="str">
        <f>IFERROR(VLOOKUP($D15,リスト!$A$2:$I$2013,4,FALSE),"")</f>
        <v/>
      </c>
      <c r="F15" s="671"/>
      <c r="G15" s="36" t="str">
        <f>IFERROR(VLOOKUP($D15,リスト!$A$2:$I$2013,7,FALSE),"")</f>
        <v/>
      </c>
      <c r="H15" s="277" t="str">
        <f>IFERROR(VLOOKUP($D15,リスト!$A$2:$I$2013,9,FALSE),"")</f>
        <v/>
      </c>
      <c r="K15" s="561"/>
      <c r="L15" s="561"/>
      <c r="M15" s="561"/>
      <c r="N15" s="561"/>
      <c r="O15" s="561"/>
      <c r="P15" s="561"/>
      <c r="Q15" s="561"/>
      <c r="R15" s="561"/>
      <c r="S15" s="561"/>
      <c r="T15" s="561"/>
      <c r="U15" s="561"/>
    </row>
    <row r="16" spans="1:21" s="4" customFormat="1" ht="33.75" customHeight="1" thickBot="1">
      <c r="A16" s="684"/>
      <c r="B16" s="600"/>
      <c r="C16" s="600"/>
      <c r="D16" s="296"/>
      <c r="E16" s="668" t="str">
        <f>IFERROR(VLOOKUP($D16,リスト!$A$2:$I$2013,4,FALSE),"")</f>
        <v/>
      </c>
      <c r="F16" s="669"/>
      <c r="G16" s="38" t="str">
        <f>IFERROR(VLOOKUP($D16,リスト!$A$2:$I$2013,7,FALSE),"")</f>
        <v/>
      </c>
      <c r="H16" s="278" t="str">
        <f>IFERROR(VLOOKUP($D16,リスト!$A$2:$I$2013,9,FALSE),"")</f>
        <v/>
      </c>
      <c r="K16" s="54"/>
      <c r="L16" s="54"/>
      <c r="M16" s="54"/>
      <c r="N16" s="54"/>
      <c r="O16" s="54"/>
      <c r="P16" s="54"/>
      <c r="Q16" s="54"/>
      <c r="R16" s="54"/>
      <c r="S16" s="54"/>
      <c r="T16" s="54"/>
      <c r="U16" s="54"/>
    </row>
    <row r="17" spans="1:21" s="4" customFormat="1" ht="33.75" customHeight="1">
      <c r="A17" s="682" t="s">
        <v>7</v>
      </c>
      <c r="B17" s="577"/>
      <c r="C17" s="578"/>
      <c r="D17" s="297"/>
      <c r="E17" s="672" t="str">
        <f>IFERROR(VLOOKUP($D17,リスト!$A$2:$I$2013,4,FALSE),"")</f>
        <v/>
      </c>
      <c r="F17" s="673"/>
      <c r="G17" s="34" t="str">
        <f>IFERROR(VLOOKUP($D17,リスト!$A$2:$I$2013,7,FALSE),"")</f>
        <v/>
      </c>
      <c r="H17" s="279" t="str">
        <f>IFERROR(VLOOKUP($D17,リスト!$A$2:$I$2013,9,FALSE),"")</f>
        <v/>
      </c>
      <c r="J17" s="340" t="s">
        <v>2475</v>
      </c>
      <c r="K17" s="561" t="s">
        <v>2689</v>
      </c>
      <c r="L17" s="561"/>
      <c r="M17" s="561"/>
      <c r="N17" s="561"/>
      <c r="O17" s="561"/>
      <c r="P17" s="561"/>
      <c r="Q17" s="561"/>
      <c r="R17" s="561"/>
      <c r="S17" s="561"/>
      <c r="T17" s="561"/>
      <c r="U17" s="561"/>
    </row>
    <row r="18" spans="1:21" s="4" customFormat="1" ht="33.75" customHeight="1">
      <c r="A18" s="683"/>
      <c r="B18" s="571"/>
      <c r="C18" s="572"/>
      <c r="D18" s="295"/>
      <c r="E18" s="670" t="str">
        <f>IFERROR(VLOOKUP($D18,リスト!$A$2:$I$2013,4,FALSE),"")</f>
        <v/>
      </c>
      <c r="F18" s="671"/>
      <c r="G18" s="36" t="str">
        <f>IFERROR(VLOOKUP($D18,リスト!$A$2:$I$2013,7,FALSE),"")</f>
        <v/>
      </c>
      <c r="H18" s="277" t="str">
        <f>IFERROR(VLOOKUP($D18,リスト!$A$2:$I$2013,9,FALSE),"")</f>
        <v/>
      </c>
      <c r="K18" s="561"/>
      <c r="L18" s="561"/>
      <c r="M18" s="561"/>
      <c r="N18" s="561"/>
      <c r="O18" s="561"/>
      <c r="P18" s="561"/>
      <c r="Q18" s="561"/>
      <c r="R18" s="561"/>
      <c r="S18" s="561"/>
      <c r="T18" s="561"/>
      <c r="U18" s="561"/>
    </row>
    <row r="19" spans="1:21" s="4" customFormat="1" ht="33.75" customHeight="1">
      <c r="A19" s="683"/>
      <c r="B19" s="612"/>
      <c r="C19" s="613"/>
      <c r="D19" s="295"/>
      <c r="E19" s="670" t="str">
        <f>IFERROR(VLOOKUP($D19,リスト!$A$2:$I$2013,4,FALSE),"")</f>
        <v/>
      </c>
      <c r="F19" s="671"/>
      <c r="G19" s="36" t="str">
        <f>IFERROR(VLOOKUP($D19,リスト!$A$2:$I$2013,7,FALSE),"")</f>
        <v/>
      </c>
      <c r="H19" s="277" t="str">
        <f>IFERROR(VLOOKUP($D19,リスト!$A$2:$I$2013,9,FALSE),"")</f>
        <v/>
      </c>
      <c r="K19" s="54"/>
      <c r="L19" s="54"/>
      <c r="M19" s="54"/>
      <c r="N19" s="54"/>
      <c r="O19" s="54"/>
      <c r="P19" s="54"/>
      <c r="Q19" s="54"/>
      <c r="R19" s="54"/>
      <c r="S19" s="54"/>
      <c r="T19" s="54"/>
      <c r="U19" s="54"/>
    </row>
    <row r="20" spans="1:21" s="4" customFormat="1" ht="33.75" customHeight="1">
      <c r="A20" s="683"/>
      <c r="B20" s="612"/>
      <c r="C20" s="613"/>
      <c r="D20" s="295"/>
      <c r="E20" s="670" t="str">
        <f>IFERROR(VLOOKUP($D20,リスト!$A$2:$I$2013,4,FALSE),"")</f>
        <v/>
      </c>
      <c r="F20" s="671"/>
      <c r="G20" s="36" t="str">
        <f>IFERROR(VLOOKUP($D20,リスト!$A$2:$I$2013,7,FALSE),"")</f>
        <v/>
      </c>
      <c r="H20" s="277" t="str">
        <f>IFERROR(VLOOKUP($D20,リスト!$A$2:$I$2013,9,FALSE),"")</f>
        <v/>
      </c>
      <c r="J20" s="340" t="s">
        <v>2476</v>
      </c>
      <c r="K20" s="561" t="s">
        <v>2484</v>
      </c>
      <c r="L20" s="561"/>
      <c r="M20" s="561"/>
      <c r="N20" s="561"/>
      <c r="O20" s="561"/>
      <c r="P20" s="561"/>
      <c r="Q20" s="561"/>
      <c r="R20" s="561"/>
      <c r="S20" s="561"/>
      <c r="T20" s="561"/>
      <c r="U20" s="561"/>
    </row>
    <row r="21" spans="1:21" s="4" customFormat="1" ht="33.75" customHeight="1" thickBot="1">
      <c r="A21" s="684"/>
      <c r="B21" s="600"/>
      <c r="C21" s="600"/>
      <c r="D21" s="296"/>
      <c r="E21" s="668" t="str">
        <f>IFERROR(VLOOKUP($D21,リスト!$A$2:$I$2013,4,FALSE),"")</f>
        <v/>
      </c>
      <c r="F21" s="669"/>
      <c r="G21" s="38" t="str">
        <f>IFERROR(VLOOKUP($D21,リスト!$A$2:$I$2013,7,FALSE),"")</f>
        <v/>
      </c>
      <c r="H21" s="278" t="str">
        <f>IFERROR(VLOOKUP($D21,リスト!$A$2:$I$2013,9,FALSE),"")</f>
        <v/>
      </c>
      <c r="K21" s="561"/>
      <c r="L21" s="561"/>
      <c r="M21" s="561"/>
      <c r="N21" s="561"/>
      <c r="O21" s="561"/>
      <c r="P21" s="561"/>
      <c r="Q21" s="561"/>
      <c r="R21" s="561"/>
      <c r="S21" s="561"/>
      <c r="T21" s="561"/>
      <c r="U21" s="561"/>
    </row>
    <row r="22" spans="1:21" s="4" customFormat="1" ht="33.75" customHeight="1">
      <c r="A22" s="687" t="s">
        <v>6</v>
      </c>
      <c r="B22" s="577"/>
      <c r="C22" s="578"/>
      <c r="D22" s="297"/>
      <c r="E22" s="672" t="str">
        <f>IFERROR(VLOOKUP($D22,リスト!$A$2:$I$2013,4,FALSE),"")</f>
        <v/>
      </c>
      <c r="F22" s="673"/>
      <c r="G22" s="34" t="str">
        <f>IFERROR(VLOOKUP($D22,リスト!$A$2:$I$2013,7,FALSE),"")</f>
        <v/>
      </c>
      <c r="H22" s="279" t="str">
        <f>IFERROR(VLOOKUP($D22,リスト!$A$2:$I$2013,9,FALSE),"")</f>
        <v/>
      </c>
      <c r="J22" s="340" t="s">
        <v>2477</v>
      </c>
      <c r="K22" s="561" t="s">
        <v>123</v>
      </c>
      <c r="L22" s="561"/>
      <c r="M22" s="561"/>
      <c r="N22" s="561"/>
      <c r="O22" s="561"/>
      <c r="P22" s="561"/>
      <c r="Q22" s="561"/>
      <c r="R22" s="561"/>
      <c r="S22" s="561"/>
      <c r="T22" s="561"/>
      <c r="U22" s="561"/>
    </row>
    <row r="23" spans="1:21" s="4" customFormat="1" ht="33.75" customHeight="1">
      <c r="A23" s="688"/>
      <c r="B23" s="571"/>
      <c r="C23" s="572"/>
      <c r="D23" s="295"/>
      <c r="E23" s="670" t="str">
        <f>IFERROR(VLOOKUP($D23,リスト!$A$2:$I$2013,4,FALSE),"")</f>
        <v/>
      </c>
      <c r="F23" s="671"/>
      <c r="G23" s="36" t="str">
        <f>IFERROR(VLOOKUP($D23,リスト!$A$2:$I$2013,7,FALSE),"")</f>
        <v/>
      </c>
      <c r="H23" s="277" t="str">
        <f>IFERROR(VLOOKUP($D23,リスト!$A$2:$I$2013,9,FALSE),"")</f>
        <v/>
      </c>
      <c r="M23" s="33"/>
      <c r="N23" s="33"/>
      <c r="O23" s="33"/>
      <c r="P23" s="33"/>
      <c r="Q23" s="33"/>
      <c r="R23" s="33"/>
      <c r="S23" s="33"/>
      <c r="T23" s="33"/>
      <c r="U23" s="33"/>
    </row>
    <row r="24" spans="1:21" s="4" customFormat="1" ht="33.75" customHeight="1">
      <c r="A24" s="688"/>
      <c r="B24" s="612"/>
      <c r="C24" s="613"/>
      <c r="D24" s="295"/>
      <c r="E24" s="670" t="str">
        <f>IFERROR(VLOOKUP($D24,リスト!$A$2:$I$2013,4,FALSE),"")</f>
        <v/>
      </c>
      <c r="F24" s="671"/>
      <c r="G24" s="36" t="str">
        <f>IFERROR(VLOOKUP($D24,リスト!$A$2:$I$2013,7,FALSE),"")</f>
        <v/>
      </c>
      <c r="H24" s="277" t="str">
        <f>IFERROR(VLOOKUP($D24,リスト!$A$2:$I$2013,9,FALSE),"")</f>
        <v/>
      </c>
      <c r="J24" s="340" t="s">
        <v>2478</v>
      </c>
      <c r="K24" s="690" t="s">
        <v>124</v>
      </c>
      <c r="L24" s="690"/>
      <c r="M24" s="690"/>
      <c r="N24" s="690"/>
      <c r="O24" s="690"/>
      <c r="P24" s="690"/>
      <c r="Q24" s="690"/>
      <c r="R24" s="690"/>
      <c r="S24" s="690"/>
      <c r="T24" s="690"/>
      <c r="U24" s="690"/>
    </row>
    <row r="25" spans="1:21" s="4" customFormat="1" ht="33.75" customHeight="1" thickBot="1">
      <c r="A25" s="689"/>
      <c r="B25" s="600"/>
      <c r="C25" s="600"/>
      <c r="D25" s="296"/>
      <c r="E25" s="668" t="str">
        <f>IFERROR(VLOOKUP($D25,リスト!$A$2:$I$2013,4,FALSE),"")</f>
        <v/>
      </c>
      <c r="F25" s="669"/>
      <c r="G25" s="38" t="str">
        <f>IFERROR(VLOOKUP($D25,リスト!$A$2:$I$2013,7,FALSE),"")</f>
        <v/>
      </c>
      <c r="H25" s="278" t="str">
        <f>IFERROR(VLOOKUP($D25,リスト!$A$2:$I$2013,9,FALSE),"")</f>
        <v/>
      </c>
      <c r="K25" s="54"/>
      <c r="L25" s="54"/>
      <c r="M25" s="54"/>
      <c r="N25" s="54"/>
      <c r="O25" s="54"/>
      <c r="P25" s="54"/>
      <c r="Q25" s="54"/>
      <c r="R25" s="54"/>
      <c r="S25" s="54"/>
      <c r="T25" s="54"/>
      <c r="U25" s="54"/>
    </row>
    <row r="26" spans="1:21" s="4" customFormat="1" ht="33.75" customHeight="1">
      <c r="A26" s="574" t="s">
        <v>5</v>
      </c>
      <c r="B26" s="577"/>
      <c r="C26" s="578"/>
      <c r="D26" s="297"/>
      <c r="E26" s="672" t="str">
        <f>IFERROR(VLOOKUP($D26,リスト!$A$2:$I$2013,4,FALSE),"")</f>
        <v/>
      </c>
      <c r="F26" s="673"/>
      <c r="G26" s="236" t="str">
        <f>IFERROR(VLOOKUP($D26,リスト!$A$2:$I$2013,7,FALSE),"")</f>
        <v/>
      </c>
      <c r="H26" s="279" t="str">
        <f>IFERROR(VLOOKUP($D26,リスト!$A$2:$I$2013,9,FALSE),"")</f>
        <v/>
      </c>
      <c r="J26" s="340" t="s">
        <v>2486</v>
      </c>
      <c r="K26" s="561" t="s">
        <v>2485</v>
      </c>
      <c r="L26" s="561"/>
      <c r="M26" s="561"/>
      <c r="N26" s="561"/>
      <c r="O26" s="561"/>
      <c r="P26" s="561"/>
      <c r="Q26" s="561"/>
      <c r="R26" s="561"/>
      <c r="S26" s="561"/>
      <c r="T26" s="561"/>
      <c r="U26" s="561"/>
    </row>
    <row r="27" spans="1:21" s="4" customFormat="1" ht="33.75" customHeight="1">
      <c r="A27" s="575"/>
      <c r="B27" s="612"/>
      <c r="C27" s="613"/>
      <c r="D27" s="295"/>
      <c r="E27" s="670" t="str">
        <f>IFERROR(VLOOKUP($D27,リスト!$A$2:$I$2013,4,FALSE),"")</f>
        <v/>
      </c>
      <c r="F27" s="671"/>
      <c r="G27" s="235" t="str">
        <f>IFERROR(VLOOKUP($D27,リスト!$A$2:$I$2013,7,FALSE),"")</f>
        <v/>
      </c>
      <c r="H27" s="277" t="str">
        <f>IFERROR(VLOOKUP($D27,リスト!$A$2:$I$2013,9,FALSE),"")</f>
        <v/>
      </c>
      <c r="K27" s="561"/>
      <c r="L27" s="561"/>
      <c r="M27" s="561"/>
      <c r="N27" s="561"/>
      <c r="O27" s="561"/>
      <c r="P27" s="561"/>
      <c r="Q27" s="561"/>
      <c r="R27" s="561"/>
      <c r="S27" s="561"/>
      <c r="T27" s="561"/>
      <c r="U27" s="561"/>
    </row>
    <row r="28" spans="1:21" s="4" customFormat="1" ht="33.75" customHeight="1">
      <c r="A28" s="575"/>
      <c r="B28" s="612"/>
      <c r="C28" s="613"/>
      <c r="D28" s="295"/>
      <c r="E28" s="670" t="str">
        <f>IFERROR(VLOOKUP($D28,リスト!$A$2:$I$2013,4,FALSE),"")</f>
        <v/>
      </c>
      <c r="F28" s="671"/>
      <c r="G28" s="235" t="str">
        <f>IFERROR(VLOOKUP($D28,リスト!$A$2:$I$2013,7,FALSE),"")</f>
        <v/>
      </c>
      <c r="H28" s="277" t="str">
        <f>IFERROR(VLOOKUP($D28,リスト!$A$2:$I$2013,9,FALSE),"")</f>
        <v/>
      </c>
      <c r="J28" s="54"/>
    </row>
    <row r="29" spans="1:21" s="4" customFormat="1" ht="33.75" customHeight="1" thickBot="1">
      <c r="A29" s="576"/>
      <c r="B29" s="666"/>
      <c r="C29" s="667"/>
      <c r="D29" s="296"/>
      <c r="E29" s="668" t="str">
        <f>IFERROR(VLOOKUP($D29,リスト!$A$2:$I$2013,4,FALSE),"")</f>
        <v/>
      </c>
      <c r="F29" s="669"/>
      <c r="G29" s="237" t="str">
        <f>IFERROR(VLOOKUP($D29,リスト!$A$2:$I$2013,7,FALSE),"")</f>
        <v/>
      </c>
      <c r="H29" s="278" t="str">
        <f>IFERROR(VLOOKUP($D29,リスト!$A$2:$I$2013,9,FALSE),"")</f>
        <v/>
      </c>
      <c r="J29" s="340" t="s">
        <v>2487</v>
      </c>
      <c r="K29" s="561" t="s">
        <v>2490</v>
      </c>
      <c r="L29" s="561"/>
      <c r="M29" s="561"/>
      <c r="N29" s="561"/>
      <c r="O29" s="561"/>
      <c r="P29" s="561"/>
      <c r="Q29" s="561"/>
      <c r="R29" s="561"/>
      <c r="S29" s="561"/>
      <c r="T29" s="561"/>
      <c r="U29" s="561"/>
    </row>
    <row r="30" spans="1:21" s="4" customFormat="1" ht="33.75" customHeight="1">
      <c r="A30" s="603" t="s">
        <v>2418</v>
      </c>
      <c r="B30" s="604"/>
      <c r="C30" s="605"/>
      <c r="D30" s="298"/>
      <c r="E30" s="899" t="str">
        <f>IFERROR(VLOOKUP($D30,リスト!$A$2:$I$2013,4,FALSE),"")</f>
        <v/>
      </c>
      <c r="F30" s="900"/>
      <c r="G30" s="294" t="str">
        <f>IFERROR(VLOOKUP($D30,リスト!$A$2:$I$2013,7,FALSE),"")</f>
        <v/>
      </c>
      <c r="H30" s="269" t="str">
        <f>IFERROR(VLOOKUP($D30,リスト!$A$2:$I$2013,9,FALSE),"")</f>
        <v/>
      </c>
      <c r="K30" s="561"/>
      <c r="L30" s="561"/>
      <c r="M30" s="561"/>
      <c r="N30" s="561"/>
      <c r="O30" s="561"/>
      <c r="P30" s="561"/>
      <c r="Q30" s="561"/>
      <c r="R30" s="561"/>
      <c r="S30" s="561"/>
      <c r="T30" s="561"/>
      <c r="U30" s="561"/>
    </row>
    <row r="31" spans="1:21" s="4" customFormat="1" ht="33.75" customHeight="1">
      <c r="A31" s="606"/>
      <c r="B31" s="607"/>
      <c r="C31" s="608"/>
      <c r="D31" s="298"/>
      <c r="E31" s="761" t="str">
        <f>IFERROR(VLOOKUP($D31,リスト!$A$2:$I$2013,4,FALSE),"")</f>
        <v/>
      </c>
      <c r="F31" s="761"/>
      <c r="G31" s="294" t="str">
        <f>IFERROR(VLOOKUP($D31,リスト!$A$2:$I$2013,7,FALSE),"")</f>
        <v/>
      </c>
      <c r="H31" s="269" t="str">
        <f>IFERROR(VLOOKUP($D31,リスト!$A$2:$I$2013,9,FALSE),"")</f>
        <v/>
      </c>
      <c r="J31" s="340"/>
      <c r="K31" s="54"/>
      <c r="L31" s="54"/>
      <c r="M31" s="54"/>
      <c r="N31" s="54"/>
      <c r="O31" s="54"/>
      <c r="P31" s="54"/>
      <c r="Q31" s="54"/>
      <c r="R31" s="54"/>
      <c r="S31" s="54"/>
      <c r="T31" s="54"/>
      <c r="U31" s="54"/>
    </row>
    <row r="32" spans="1:21" s="4" customFormat="1" ht="33.75" customHeight="1">
      <c r="A32" s="606"/>
      <c r="B32" s="607"/>
      <c r="C32" s="608"/>
      <c r="D32" s="298"/>
      <c r="E32" s="761" t="str">
        <f>IFERROR(VLOOKUP($D32,リスト!$A$2:$I$2013,4,FALSE),"")</f>
        <v/>
      </c>
      <c r="F32" s="761"/>
      <c r="G32" s="294" t="str">
        <f>IFERROR(VLOOKUP($D32,リスト!$A$2:$I$2013,7,FALSE),"")</f>
        <v/>
      </c>
      <c r="H32" s="269" t="str">
        <f>IFERROR(VLOOKUP($D32,リスト!$A$2:$I$2013,9,FALSE),"")</f>
        <v/>
      </c>
      <c r="J32" s="54"/>
    </row>
    <row r="33" spans="1:21" s="4" customFormat="1" ht="33.75" customHeight="1">
      <c r="A33" s="606"/>
      <c r="B33" s="607"/>
      <c r="C33" s="608"/>
      <c r="D33" s="298"/>
      <c r="E33" s="674" t="str">
        <f>IFERROR(VLOOKUP($D33,リスト!$A$2:$I$2013,4,FALSE),"")</f>
        <v/>
      </c>
      <c r="F33" s="675"/>
      <c r="G33" s="247" t="str">
        <f>IFERROR(VLOOKUP($D33,リスト!$A$2:$I$2013,7,FALSE),"")</f>
        <v/>
      </c>
      <c r="H33" s="269" t="str">
        <f>IFERROR(VLOOKUP($D33,リスト!$A$2:$I$2013,9,FALSE),"")</f>
        <v/>
      </c>
      <c r="J33" s="54"/>
    </row>
    <row r="34" spans="1:21" s="4" customFormat="1" ht="33.75" customHeight="1" thickBot="1">
      <c r="A34" s="609"/>
      <c r="B34" s="610"/>
      <c r="C34" s="611"/>
      <c r="D34" s="296"/>
      <c r="E34" s="668" t="str">
        <f>IFERROR(VLOOKUP($D34,リスト!$A$2:$I$2013,4,FALSE),"")</f>
        <v/>
      </c>
      <c r="F34" s="669"/>
      <c r="G34" s="237" t="str">
        <f>IFERROR(VLOOKUP($D34,リスト!$A$2:$I$2013,7,FALSE),"")</f>
        <v/>
      </c>
      <c r="H34" s="39" t="str">
        <f>IFERROR(VLOOKUP($D34,リスト!$A$2:$I$2013,9,FALSE),"")</f>
        <v/>
      </c>
      <c r="J34" s="54"/>
    </row>
    <row r="35" spans="1:21" s="4" customFormat="1" ht="12.75" customHeight="1" thickBot="1"/>
    <row r="36" spans="1:21" s="4" customFormat="1" ht="34.5" customHeight="1">
      <c r="A36" s="469" t="s">
        <v>25</v>
      </c>
      <c r="B36" s="472"/>
      <c r="C36" s="470"/>
      <c r="D36" s="43"/>
      <c r="E36" s="234" t="s">
        <v>24</v>
      </c>
    </row>
    <row r="37" spans="1:21" s="4" customFormat="1" ht="34.5" customHeight="1" thickBot="1">
      <c r="A37" s="597" t="s">
        <v>23</v>
      </c>
      <c r="B37" s="664"/>
      <c r="C37" s="665"/>
      <c r="D37" s="45"/>
      <c r="E37" s="246" t="s">
        <v>24</v>
      </c>
    </row>
    <row r="38" spans="1:21" s="4" customFormat="1" ht="15.75" customHeight="1">
      <c r="A38" s="19"/>
      <c r="B38" s="10"/>
      <c r="C38" s="10"/>
      <c r="D38" s="19"/>
      <c r="E38" s="19"/>
    </row>
    <row r="39" spans="1:21" s="4" customFormat="1" ht="21.75" customHeight="1"/>
    <row r="40" spans="1:21" s="4" customFormat="1" ht="24" customHeight="1">
      <c r="A40" s="18"/>
      <c r="B40" s="47"/>
      <c r="C40" s="47"/>
      <c r="D40" s="47"/>
      <c r="E40" s="47"/>
      <c r="F40" s="47"/>
      <c r="G40" s="47"/>
      <c r="H40" s="47"/>
    </row>
    <row r="41" spans="1:21" s="4" customFormat="1" ht="24" customHeight="1">
      <c r="A41" s="18"/>
      <c r="B41" s="332"/>
      <c r="C41" s="332"/>
      <c r="D41" s="332"/>
      <c r="E41" s="332"/>
      <c r="F41" s="332"/>
      <c r="G41" s="332"/>
    </row>
    <row r="42" spans="1:21" s="4" customFormat="1" ht="24" customHeight="1">
      <c r="A42" s="18"/>
      <c r="B42" s="332"/>
      <c r="C42" s="332"/>
      <c r="D42" s="332"/>
      <c r="E42" s="332"/>
      <c r="F42" s="332"/>
      <c r="G42" s="332"/>
    </row>
    <row r="43" spans="1:21" s="4" customFormat="1" ht="24" customHeight="1">
      <c r="A43" s="18"/>
      <c r="B43" s="332"/>
      <c r="C43" s="332"/>
      <c r="D43" s="332"/>
      <c r="E43" s="332"/>
      <c r="F43" s="332"/>
      <c r="G43" s="332"/>
    </row>
    <row r="44" spans="1:21" s="4" customFormat="1" ht="24" customHeight="1">
      <c r="A44" s="18"/>
      <c r="B44" s="332"/>
      <c r="C44" s="332"/>
      <c r="D44" s="332"/>
      <c r="E44" s="332"/>
      <c r="F44" s="332"/>
      <c r="G44" s="332"/>
    </row>
    <row r="45" spans="1:21" s="4" customFormat="1" ht="24" customHeight="1">
      <c r="A45" s="18"/>
      <c r="B45" s="332"/>
      <c r="C45" s="332"/>
      <c r="D45" s="332"/>
      <c r="E45" s="332"/>
      <c r="F45" s="332"/>
      <c r="G45" s="332"/>
    </row>
    <row r="46" spans="1:21" s="4" customFormat="1" ht="24" customHeight="1">
      <c r="A46" s="18"/>
      <c r="B46" s="2"/>
      <c r="C46" s="2"/>
      <c r="D46" s="2"/>
      <c r="E46" s="2"/>
      <c r="F46" s="2"/>
      <c r="G46" s="2"/>
      <c r="K46" s="2"/>
      <c r="L46" s="2"/>
      <c r="M46" s="2"/>
      <c r="N46" s="2"/>
      <c r="O46" s="2"/>
      <c r="P46" s="2"/>
      <c r="Q46" s="2"/>
      <c r="R46" s="2"/>
      <c r="S46" s="2"/>
      <c r="T46" s="2"/>
      <c r="U46" s="2"/>
    </row>
    <row r="47" spans="1:21" ht="19.5">
      <c r="B47" s="332"/>
      <c r="J47" s="4"/>
    </row>
    <row r="48" spans="1:21" ht="19.5">
      <c r="B48" s="48"/>
    </row>
    <row r="49" spans="2:2" ht="19.5">
      <c r="B49" s="48"/>
    </row>
    <row r="51" spans="2:2" ht="19.5">
      <c r="B51" s="48"/>
    </row>
  </sheetData>
  <customSheetViews>
    <customSheetView guid="{9A5863B9-DBD9-4085-93B2-EF35A8EF7430}" scale="80">
      <selection activeCell="D11" sqref="D11"/>
      <pageMargins left="0.59055118110236227" right="0.59055118110236227" top="0.78740157480314965" bottom="0.59055118110236227" header="0.51181102362204722" footer="0.51181102362204722"/>
      <printOptions horizontalCentered="1"/>
      <pageSetup paperSize="9" scale="60" orientation="portrait"/>
      <headerFooter alignWithMargins="0"/>
    </customSheetView>
  </customSheetViews>
  <mergeCells count="67">
    <mergeCell ref="K26:U27"/>
    <mergeCell ref="K29:U30"/>
    <mergeCell ref="K22:U22"/>
    <mergeCell ref="K24:U24"/>
    <mergeCell ref="K9:R9"/>
    <mergeCell ref="K11:U12"/>
    <mergeCell ref="K14:U15"/>
    <mergeCell ref="K17:U18"/>
    <mergeCell ref="K20:U21"/>
    <mergeCell ref="E31:F31"/>
    <mergeCell ref="E30:F30"/>
    <mergeCell ref="E24:F24"/>
    <mergeCell ref="A30:C34"/>
    <mergeCell ref="A37:C37"/>
    <mergeCell ref="A36:C36"/>
    <mergeCell ref="E34:F34"/>
    <mergeCell ref="E32:F32"/>
    <mergeCell ref="E33:F33"/>
    <mergeCell ref="E22:F22"/>
    <mergeCell ref="A22:A25"/>
    <mergeCell ref="B22:C22"/>
    <mergeCell ref="B27:C27"/>
    <mergeCell ref="A26:A29"/>
    <mergeCell ref="B28:C28"/>
    <mergeCell ref="E28:F28"/>
    <mergeCell ref="E27:F27"/>
    <mergeCell ref="B29:C29"/>
    <mergeCell ref="E29:F29"/>
    <mergeCell ref="A9:C9"/>
    <mergeCell ref="B11:C11"/>
    <mergeCell ref="E26:F26"/>
    <mergeCell ref="B25:C25"/>
    <mergeCell ref="E25:F25"/>
    <mergeCell ref="E18:F18"/>
    <mergeCell ref="B13:C13"/>
    <mergeCell ref="E15:F15"/>
    <mergeCell ref="B16:C16"/>
    <mergeCell ref="E19:F19"/>
    <mergeCell ref="B20:C20"/>
    <mergeCell ref="E20:F20"/>
    <mergeCell ref="B24:C24"/>
    <mergeCell ref="B23:C23"/>
    <mergeCell ref="E23:F23"/>
    <mergeCell ref="B26:C26"/>
    <mergeCell ref="A17:A21"/>
    <mergeCell ref="B19:C19"/>
    <mergeCell ref="B21:C21"/>
    <mergeCell ref="E21:F21"/>
    <mergeCell ref="E12:F12"/>
    <mergeCell ref="B17:C17"/>
    <mergeCell ref="B18:C18"/>
    <mergeCell ref="E17:F17"/>
    <mergeCell ref="A12:A16"/>
    <mergeCell ref="B12:C12"/>
    <mergeCell ref="B15:C15"/>
    <mergeCell ref="E16:F16"/>
    <mergeCell ref="A1:B1"/>
    <mergeCell ref="A7:C7"/>
    <mergeCell ref="A5:H5"/>
    <mergeCell ref="H3:H4"/>
    <mergeCell ref="A3:G3"/>
    <mergeCell ref="A4:G4"/>
    <mergeCell ref="G10:H10"/>
    <mergeCell ref="E13:F13"/>
    <mergeCell ref="B14:C14"/>
    <mergeCell ref="E14:F14"/>
    <mergeCell ref="E11:F11"/>
  </mergeCells>
  <phoneticPr fontId="4"/>
  <dataValidations count="1">
    <dataValidation type="list" allowBlank="1" showInputMessage="1" showErrorMessage="1" sqref="H30:H34">
      <formula1>"１,２,３,①,②,③"</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U52"/>
  <sheetViews>
    <sheetView zoomScale="80" zoomScaleNormal="80" workbookViewId="0">
      <selection activeCell="D14" sqref="D14"/>
    </sheetView>
  </sheetViews>
  <sheetFormatPr defaultRowHeight="15.75"/>
  <cols>
    <col min="1" max="3" width="6.375" style="2" customWidth="1"/>
    <col min="4" max="4" width="35" style="2" customWidth="1"/>
    <col min="5" max="5" width="6.75" style="2" customWidth="1"/>
    <col min="6" max="6" width="31.375" style="2" customWidth="1"/>
    <col min="7" max="7" width="38.875" style="2" customWidth="1"/>
    <col min="8" max="8" width="12.375" style="2" customWidth="1"/>
    <col min="9" max="10" width="7.5" style="2" customWidth="1"/>
    <col min="11" max="17" width="12.375" style="2" customWidth="1"/>
    <col min="18" max="16384" width="9" style="2"/>
  </cols>
  <sheetData>
    <row r="1" spans="1:21" ht="27.75" customHeight="1" thickBot="1">
      <c r="A1" s="587" t="s">
        <v>81</v>
      </c>
      <c r="B1" s="588"/>
      <c r="C1" s="81"/>
      <c r="D1" s="10"/>
      <c r="H1" s="169" t="s">
        <v>90</v>
      </c>
    </row>
    <row r="2" spans="1:21" ht="15" customHeight="1" thickBot="1">
      <c r="A2" s="172"/>
      <c r="B2" s="172"/>
      <c r="C2" s="20"/>
      <c r="D2" s="10"/>
      <c r="H2" s="173" t="s">
        <v>150</v>
      </c>
      <c r="I2" s="172"/>
    </row>
    <row r="3" spans="1:21" s="83" customFormat="1" ht="26.25" customHeight="1">
      <c r="A3" s="594" t="s">
        <v>162</v>
      </c>
      <c r="B3" s="594"/>
      <c r="C3" s="594"/>
      <c r="D3" s="594"/>
      <c r="E3" s="594"/>
      <c r="F3" s="594"/>
      <c r="G3" s="594"/>
      <c r="H3" s="901" t="str">
        <f>'様式１ '!$O$5</f>
        <v/>
      </c>
      <c r="I3" s="82"/>
      <c r="J3" s="82"/>
    </row>
    <row r="4" spans="1:21" s="83" customFormat="1" ht="26.25" customHeight="1" thickBot="1">
      <c r="A4" s="594" t="s">
        <v>147</v>
      </c>
      <c r="B4" s="594"/>
      <c r="C4" s="594"/>
      <c r="D4" s="594"/>
      <c r="E4" s="594"/>
      <c r="F4" s="594"/>
      <c r="G4" s="594"/>
      <c r="H4" s="902"/>
    </row>
    <row r="5" spans="1:21" s="83" customFormat="1" ht="26.25" customHeight="1">
      <c r="A5" s="594" t="s">
        <v>82</v>
      </c>
      <c r="B5" s="594"/>
      <c r="C5" s="594"/>
      <c r="D5" s="594"/>
      <c r="E5" s="594"/>
      <c r="F5" s="594"/>
      <c r="G5" s="594"/>
      <c r="H5" s="594"/>
    </row>
    <row r="6" spans="1:21" ht="15.75" customHeight="1" thickBot="1"/>
    <row r="7" spans="1:21" s="4" customFormat="1" ht="41.25" customHeight="1" thickBot="1">
      <c r="A7" s="589" t="s">
        <v>18</v>
      </c>
      <c r="B7" s="590"/>
      <c r="C7" s="591"/>
      <c r="D7" s="22" t="str">
        <f>IF('様式１ '!H7="","",'様式１ '!H7)</f>
        <v/>
      </c>
      <c r="F7" s="23" t="s">
        <v>2691</v>
      </c>
      <c r="G7" s="24"/>
      <c r="H7" s="25"/>
    </row>
    <row r="8" spans="1:21" s="4" customFormat="1" ht="15.75" customHeight="1" thickBot="1">
      <c r="G8" s="83"/>
    </row>
    <row r="9" spans="1:21" s="85" customFormat="1" ht="41.25" customHeight="1" thickBot="1">
      <c r="A9" s="733" t="s">
        <v>19</v>
      </c>
      <c r="B9" s="734"/>
      <c r="C9" s="735"/>
      <c r="D9" s="22" t="s">
        <v>31</v>
      </c>
      <c r="F9" s="28" t="s">
        <v>136</v>
      </c>
      <c r="G9" s="22" t="s">
        <v>132</v>
      </c>
      <c r="J9" s="4"/>
      <c r="K9" s="562" t="s">
        <v>2482</v>
      </c>
      <c r="L9" s="562"/>
      <c r="M9" s="562"/>
      <c r="N9" s="562"/>
      <c r="O9" s="562"/>
      <c r="P9" s="562"/>
      <c r="Q9" s="562"/>
      <c r="R9" s="562"/>
      <c r="S9" s="4"/>
      <c r="T9" s="4"/>
      <c r="U9" s="4"/>
    </row>
    <row r="10" spans="1:21" s="4" customFormat="1" ht="15.75" customHeight="1" thickBot="1">
      <c r="G10" s="678"/>
      <c r="H10" s="678"/>
    </row>
    <row r="11" spans="1:21" s="4" customFormat="1" ht="33.75" customHeight="1" thickBot="1">
      <c r="A11" s="30" t="s">
        <v>0</v>
      </c>
      <c r="B11" s="685" t="s">
        <v>12</v>
      </c>
      <c r="C11" s="686"/>
      <c r="D11" s="87" t="s">
        <v>1</v>
      </c>
      <c r="E11" s="586" t="s">
        <v>2</v>
      </c>
      <c r="F11" s="586"/>
      <c r="G11" s="31" t="s">
        <v>3</v>
      </c>
      <c r="H11" s="32" t="s">
        <v>4</v>
      </c>
      <c r="J11" s="339" t="s">
        <v>2471</v>
      </c>
      <c r="K11" s="561" t="s">
        <v>2483</v>
      </c>
      <c r="L11" s="561"/>
      <c r="M11" s="561"/>
      <c r="N11" s="561"/>
      <c r="O11" s="561"/>
      <c r="P11" s="561"/>
      <c r="Q11" s="561"/>
      <c r="R11" s="561"/>
      <c r="S11" s="561"/>
      <c r="T11" s="561"/>
      <c r="U11" s="561"/>
    </row>
    <row r="12" spans="1:21" s="4" customFormat="1" ht="33.75" customHeight="1">
      <c r="A12" s="682" t="s">
        <v>8</v>
      </c>
      <c r="B12" s="577"/>
      <c r="C12" s="578"/>
      <c r="D12" s="297"/>
      <c r="E12" s="672" t="str">
        <f>IFERROR(VLOOKUP($D12,リスト!$A$2:$I$2013,4,FALSE),"")</f>
        <v/>
      </c>
      <c r="F12" s="673"/>
      <c r="G12" s="284" t="str">
        <f>IFERROR(VLOOKUP($D12,リスト!$A$2:$I$2013,7,FALSE),"")</f>
        <v/>
      </c>
      <c r="H12" s="37" t="str">
        <f>IFERROR(VLOOKUP($D12,リスト!$A$2:$I$2013,9,FALSE),"")</f>
        <v/>
      </c>
      <c r="K12" s="561"/>
      <c r="L12" s="561"/>
      <c r="M12" s="561"/>
      <c r="N12" s="561"/>
      <c r="O12" s="561"/>
      <c r="P12" s="561"/>
      <c r="Q12" s="561"/>
      <c r="R12" s="561"/>
      <c r="S12" s="561"/>
      <c r="T12" s="561"/>
      <c r="U12" s="561"/>
    </row>
    <row r="13" spans="1:21" s="4" customFormat="1" ht="33.75" customHeight="1">
      <c r="A13" s="683"/>
      <c r="B13" s="571"/>
      <c r="C13" s="572"/>
      <c r="D13" s="295"/>
      <c r="E13" s="670" t="str">
        <f>IFERROR(VLOOKUP($D13,リスト!$A$2:$I$2013,4,FALSE),"")</f>
        <v/>
      </c>
      <c r="F13" s="671"/>
      <c r="G13" s="270" t="str">
        <f>IFERROR(VLOOKUP($D13,リスト!$A$2:$I$2013,7,FALSE),"")</f>
        <v/>
      </c>
      <c r="H13" s="37" t="str">
        <f>IFERROR(VLOOKUP($D13,リスト!$A$2:$I$2013,9,FALSE),"")</f>
        <v/>
      </c>
    </row>
    <row r="14" spans="1:21" s="4" customFormat="1" ht="33.75" customHeight="1">
      <c r="A14" s="683"/>
      <c r="B14" s="612"/>
      <c r="C14" s="613"/>
      <c r="D14" s="295"/>
      <c r="E14" s="670" t="str">
        <f>IFERROR(VLOOKUP($D14,リスト!$A$2:$I$2013,4,FALSE),"")</f>
        <v/>
      </c>
      <c r="F14" s="671"/>
      <c r="G14" s="270" t="str">
        <f>IFERROR(VLOOKUP($D14,リスト!$A$2:$I$2013,7,FALSE),"")</f>
        <v/>
      </c>
      <c r="H14" s="37" t="str">
        <f>IFERROR(VLOOKUP($D14,リスト!$A$2:$I$2013,9,FALSE),"")</f>
        <v/>
      </c>
      <c r="J14" s="340" t="s">
        <v>2473</v>
      </c>
      <c r="K14" s="561" t="s">
        <v>2688</v>
      </c>
      <c r="L14" s="561"/>
      <c r="M14" s="561"/>
      <c r="N14" s="561"/>
      <c r="O14" s="561"/>
      <c r="P14" s="561"/>
      <c r="Q14" s="561"/>
      <c r="R14" s="561"/>
      <c r="S14" s="561"/>
      <c r="T14" s="561"/>
      <c r="U14" s="561"/>
    </row>
    <row r="15" spans="1:21" s="4" customFormat="1" ht="33.75" customHeight="1">
      <c r="A15" s="683"/>
      <c r="B15" s="612"/>
      <c r="C15" s="613"/>
      <c r="D15" s="295"/>
      <c r="E15" s="670" t="str">
        <f>IFERROR(VLOOKUP($D15,リスト!$A$2:$I$2013,4,FALSE),"")</f>
        <v/>
      </c>
      <c r="F15" s="671"/>
      <c r="G15" s="270" t="str">
        <f>IFERROR(VLOOKUP($D15,リスト!$A$2:$I$2013,7,FALSE),"")</f>
        <v/>
      </c>
      <c r="H15" s="37" t="str">
        <f>IFERROR(VLOOKUP($D15,リスト!$A$2:$I$2013,9,FALSE),"")</f>
        <v/>
      </c>
      <c r="K15" s="561"/>
      <c r="L15" s="561"/>
      <c r="M15" s="561"/>
      <c r="N15" s="561"/>
      <c r="O15" s="561"/>
      <c r="P15" s="561"/>
      <c r="Q15" s="561"/>
      <c r="R15" s="561"/>
      <c r="S15" s="561"/>
      <c r="T15" s="561"/>
      <c r="U15" s="561"/>
    </row>
    <row r="16" spans="1:21" s="4" customFormat="1" ht="33.75" customHeight="1" thickBot="1">
      <c r="A16" s="684"/>
      <c r="B16" s="600"/>
      <c r="C16" s="600"/>
      <c r="D16" s="296"/>
      <c r="E16" s="668" t="str">
        <f>IFERROR(VLOOKUP($D16,リスト!$A$2:$I$2013,4,FALSE),"")</f>
        <v/>
      </c>
      <c r="F16" s="669"/>
      <c r="G16" s="272" t="str">
        <f>IFERROR(VLOOKUP($D16,リスト!$A$2:$I$2013,7,FALSE),"")</f>
        <v/>
      </c>
      <c r="H16" s="39" t="str">
        <f>IFERROR(VLOOKUP($D16,リスト!$A$2:$I$2013,9,FALSE),"")</f>
        <v/>
      </c>
      <c r="K16" s="54"/>
      <c r="L16" s="54"/>
      <c r="M16" s="54"/>
      <c r="N16" s="54"/>
      <c r="O16" s="54"/>
      <c r="P16" s="54"/>
      <c r="Q16" s="54"/>
      <c r="R16" s="54"/>
      <c r="S16" s="54"/>
      <c r="T16" s="54"/>
      <c r="U16" s="54"/>
    </row>
    <row r="17" spans="1:21" s="4" customFormat="1" ht="33.75" customHeight="1">
      <c r="A17" s="682" t="s">
        <v>7</v>
      </c>
      <c r="B17" s="577"/>
      <c r="C17" s="578"/>
      <c r="D17" s="297"/>
      <c r="E17" s="672" t="str">
        <f>IFERROR(VLOOKUP($D17,リスト!$A$2:$I$2013,4,FALSE),"")</f>
        <v/>
      </c>
      <c r="F17" s="673"/>
      <c r="G17" s="271" t="str">
        <f>IFERROR(VLOOKUP($D17,リスト!$A$2:$I$2013,7,FALSE),"")</f>
        <v/>
      </c>
      <c r="H17" s="35" t="str">
        <f>IFERROR(VLOOKUP($D17,リスト!$A$2:$I$2013,9,FALSE),"")</f>
        <v/>
      </c>
      <c r="J17" s="340" t="s">
        <v>2475</v>
      </c>
      <c r="K17" s="561" t="s">
        <v>2689</v>
      </c>
      <c r="L17" s="561"/>
      <c r="M17" s="561"/>
      <c r="N17" s="561"/>
      <c r="O17" s="561"/>
      <c r="P17" s="561"/>
      <c r="Q17" s="561"/>
      <c r="R17" s="561"/>
      <c r="S17" s="561"/>
      <c r="T17" s="561"/>
      <c r="U17" s="561"/>
    </row>
    <row r="18" spans="1:21" s="4" customFormat="1" ht="33.75" customHeight="1">
      <c r="A18" s="683"/>
      <c r="B18" s="571"/>
      <c r="C18" s="572"/>
      <c r="D18" s="295"/>
      <c r="E18" s="670" t="str">
        <f>IFERROR(VLOOKUP($D18,リスト!$A$2:$I$2013,4,FALSE),"")</f>
        <v/>
      </c>
      <c r="F18" s="671"/>
      <c r="G18" s="270" t="str">
        <f>IFERROR(VLOOKUP($D18,リスト!$A$2:$I$2013,7,FALSE),"")</f>
        <v/>
      </c>
      <c r="H18" s="37" t="str">
        <f>IFERROR(VLOOKUP($D18,リスト!$A$2:$I$2013,9,FALSE),"")</f>
        <v/>
      </c>
      <c r="K18" s="561"/>
      <c r="L18" s="561"/>
      <c r="M18" s="561"/>
      <c r="N18" s="561"/>
      <c r="O18" s="561"/>
      <c r="P18" s="561"/>
      <c r="Q18" s="561"/>
      <c r="R18" s="561"/>
      <c r="S18" s="561"/>
      <c r="T18" s="561"/>
      <c r="U18" s="561"/>
    </row>
    <row r="19" spans="1:21" s="4" customFormat="1" ht="33.75" customHeight="1">
      <c r="A19" s="683"/>
      <c r="B19" s="612"/>
      <c r="C19" s="613"/>
      <c r="D19" s="295"/>
      <c r="E19" s="670" t="str">
        <f>IFERROR(VLOOKUP($D19,リスト!$A$2:$I$2013,4,FALSE),"")</f>
        <v/>
      </c>
      <c r="F19" s="671"/>
      <c r="G19" s="270" t="str">
        <f>IFERROR(VLOOKUP($D19,リスト!$A$2:$I$2013,7,FALSE),"")</f>
        <v/>
      </c>
      <c r="H19" s="37" t="str">
        <f>IFERROR(VLOOKUP($D19,リスト!$A$2:$I$2013,9,FALSE),"")</f>
        <v/>
      </c>
      <c r="K19" s="54"/>
      <c r="L19" s="54"/>
      <c r="M19" s="54"/>
      <c r="N19" s="54"/>
      <c r="O19" s="54"/>
      <c r="P19" s="54"/>
      <c r="Q19" s="54"/>
      <c r="R19" s="54"/>
      <c r="S19" s="54"/>
      <c r="T19" s="54"/>
      <c r="U19" s="54"/>
    </row>
    <row r="20" spans="1:21" s="4" customFormat="1" ht="33.75" customHeight="1">
      <c r="A20" s="683"/>
      <c r="B20" s="612"/>
      <c r="C20" s="613"/>
      <c r="D20" s="295"/>
      <c r="E20" s="670" t="str">
        <f>IFERROR(VLOOKUP($D20,リスト!$A$2:$I$2013,4,FALSE),"")</f>
        <v/>
      </c>
      <c r="F20" s="671"/>
      <c r="G20" s="270" t="str">
        <f>IFERROR(VLOOKUP($D20,リスト!$A$2:$I$2013,7,FALSE),"")</f>
        <v/>
      </c>
      <c r="H20" s="37" t="str">
        <f>IFERROR(VLOOKUP($D20,リスト!$A$2:$I$2013,9,FALSE),"")</f>
        <v/>
      </c>
      <c r="J20" s="340" t="s">
        <v>2476</v>
      </c>
      <c r="K20" s="561" t="s">
        <v>2484</v>
      </c>
      <c r="L20" s="561"/>
      <c r="M20" s="561"/>
      <c r="N20" s="561"/>
      <c r="O20" s="561"/>
      <c r="P20" s="561"/>
      <c r="Q20" s="561"/>
      <c r="R20" s="561"/>
      <c r="S20" s="561"/>
      <c r="T20" s="561"/>
      <c r="U20" s="561"/>
    </row>
    <row r="21" spans="1:21" s="4" customFormat="1" ht="33.75" customHeight="1" thickBot="1">
      <c r="A21" s="684"/>
      <c r="B21" s="600"/>
      <c r="C21" s="600"/>
      <c r="D21" s="296"/>
      <c r="E21" s="668" t="str">
        <f>IFERROR(VLOOKUP($D21,リスト!$A$2:$I$2013,4,FALSE),"")</f>
        <v/>
      </c>
      <c r="F21" s="669"/>
      <c r="G21" s="272" t="str">
        <f>IFERROR(VLOOKUP($D21,リスト!$A$2:$I$2013,7,FALSE),"")</f>
        <v/>
      </c>
      <c r="H21" s="39" t="str">
        <f>IFERROR(VLOOKUP($D21,リスト!$A$2:$I$2013,9,FALSE),"")</f>
        <v/>
      </c>
      <c r="K21" s="561"/>
      <c r="L21" s="561"/>
      <c r="M21" s="561"/>
      <c r="N21" s="561"/>
      <c r="O21" s="561"/>
      <c r="P21" s="561"/>
      <c r="Q21" s="561"/>
      <c r="R21" s="561"/>
      <c r="S21" s="561"/>
      <c r="T21" s="561"/>
      <c r="U21" s="561"/>
    </row>
    <row r="22" spans="1:21" s="4" customFormat="1" ht="33.75" customHeight="1">
      <c r="A22" s="687" t="s">
        <v>6</v>
      </c>
      <c r="B22" s="577"/>
      <c r="C22" s="578"/>
      <c r="D22" s="297"/>
      <c r="E22" s="672" t="str">
        <f>IFERROR(VLOOKUP($D22,リスト!$A$2:$I$2013,4,FALSE),"")</f>
        <v/>
      </c>
      <c r="F22" s="673"/>
      <c r="G22" s="271" t="str">
        <f>IFERROR(VLOOKUP($D22,リスト!$A$2:$I$2013,7,FALSE),"")</f>
        <v/>
      </c>
      <c r="H22" s="35" t="str">
        <f>IFERROR(VLOOKUP($D22,リスト!$A$2:$I$2013,9,FALSE),"")</f>
        <v/>
      </c>
      <c r="J22" s="340" t="s">
        <v>2477</v>
      </c>
      <c r="K22" s="561" t="s">
        <v>123</v>
      </c>
      <c r="L22" s="561"/>
      <c r="M22" s="561"/>
      <c r="N22" s="561"/>
      <c r="O22" s="561"/>
      <c r="P22" s="561"/>
      <c r="Q22" s="561"/>
      <c r="R22" s="561"/>
      <c r="S22" s="561"/>
      <c r="T22" s="561"/>
      <c r="U22" s="561"/>
    </row>
    <row r="23" spans="1:21" s="4" customFormat="1" ht="33.75" customHeight="1">
      <c r="A23" s="688"/>
      <c r="B23" s="571"/>
      <c r="C23" s="572"/>
      <c r="D23" s="295"/>
      <c r="E23" s="670" t="str">
        <f>IFERROR(VLOOKUP($D23,リスト!$A$2:$I$2013,4,FALSE),"")</f>
        <v/>
      </c>
      <c r="F23" s="671"/>
      <c r="G23" s="270" t="str">
        <f>IFERROR(VLOOKUP($D23,リスト!$A$2:$I$2013,7,FALSE),"")</f>
        <v/>
      </c>
      <c r="H23" s="37" t="str">
        <f>IFERROR(VLOOKUP($D23,リスト!$A$2:$I$2013,9,FALSE),"")</f>
        <v/>
      </c>
      <c r="M23" s="33"/>
      <c r="N23" s="33"/>
      <c r="O23" s="33"/>
      <c r="P23" s="33"/>
      <c r="Q23" s="33"/>
      <c r="R23" s="33"/>
      <c r="S23" s="33"/>
      <c r="T23" s="33"/>
      <c r="U23" s="33"/>
    </row>
    <row r="24" spans="1:21" s="4" customFormat="1" ht="33.75" customHeight="1">
      <c r="A24" s="688"/>
      <c r="B24" s="612"/>
      <c r="C24" s="613"/>
      <c r="D24" s="295"/>
      <c r="E24" s="670" t="str">
        <f>IFERROR(VLOOKUP($D24,リスト!$A$2:$I$2013,4,FALSE),"")</f>
        <v/>
      </c>
      <c r="F24" s="671"/>
      <c r="G24" s="270" t="str">
        <f>IFERROR(VLOOKUP($D24,リスト!$A$2:$I$2013,7,FALSE),"")</f>
        <v/>
      </c>
      <c r="H24" s="37" t="str">
        <f>IFERROR(VLOOKUP($D24,リスト!$A$2:$I$2013,9,FALSE),"")</f>
        <v/>
      </c>
      <c r="J24" s="340" t="s">
        <v>2478</v>
      </c>
      <c r="K24" s="690" t="s">
        <v>124</v>
      </c>
      <c r="L24" s="690"/>
      <c r="M24" s="690"/>
      <c r="N24" s="690"/>
      <c r="O24" s="690"/>
      <c r="P24" s="690"/>
      <c r="Q24" s="690"/>
      <c r="R24" s="690"/>
      <c r="S24" s="690"/>
      <c r="T24" s="690"/>
      <c r="U24" s="690"/>
    </row>
    <row r="25" spans="1:21" s="4" customFormat="1" ht="33.75" customHeight="1" thickBot="1">
      <c r="A25" s="689"/>
      <c r="B25" s="600"/>
      <c r="C25" s="600"/>
      <c r="D25" s="296"/>
      <c r="E25" s="668" t="str">
        <f>IFERROR(VLOOKUP($D25,リスト!$A$2:$I$2013,4,FALSE),"")</f>
        <v/>
      </c>
      <c r="F25" s="669"/>
      <c r="G25" s="272" t="str">
        <f>IFERROR(VLOOKUP($D25,リスト!$A$2:$I$2013,7,FALSE),"")</f>
        <v/>
      </c>
      <c r="H25" s="39" t="str">
        <f>IFERROR(VLOOKUP($D25,リスト!$A$2:$I$2013,9,FALSE),"")</f>
        <v/>
      </c>
      <c r="K25" s="54"/>
      <c r="L25" s="54"/>
      <c r="M25" s="54"/>
      <c r="N25" s="54"/>
      <c r="O25" s="54"/>
      <c r="P25" s="54"/>
      <c r="Q25" s="54"/>
      <c r="R25" s="54"/>
      <c r="S25" s="54"/>
      <c r="T25" s="54"/>
      <c r="U25" s="54"/>
    </row>
    <row r="26" spans="1:21" s="4" customFormat="1" ht="33.75" customHeight="1">
      <c r="A26" s="574" t="s">
        <v>5</v>
      </c>
      <c r="B26" s="577"/>
      <c r="C26" s="578"/>
      <c r="D26" s="297"/>
      <c r="E26" s="672" t="str">
        <f>IFERROR(VLOOKUP($D26,リスト!$A$2:$I$2013,4,FALSE),"")</f>
        <v/>
      </c>
      <c r="F26" s="673"/>
      <c r="G26" s="271" t="str">
        <f>IFERROR(VLOOKUP($D26,リスト!$A$2:$I$2013,7,FALSE),"")</f>
        <v/>
      </c>
      <c r="H26" s="35" t="str">
        <f>IFERROR(VLOOKUP($D26,リスト!$A$2:$I$2013,9,FALSE),"")</f>
        <v/>
      </c>
      <c r="J26" s="340" t="s">
        <v>2486</v>
      </c>
      <c r="K26" s="561" t="s">
        <v>2485</v>
      </c>
      <c r="L26" s="561"/>
      <c r="M26" s="561"/>
      <c r="N26" s="561"/>
      <c r="O26" s="561"/>
      <c r="P26" s="561"/>
      <c r="Q26" s="561"/>
      <c r="R26" s="561"/>
      <c r="S26" s="561"/>
      <c r="T26" s="561"/>
      <c r="U26" s="561"/>
    </row>
    <row r="27" spans="1:21" s="4" customFormat="1" ht="33.75" customHeight="1">
      <c r="A27" s="575"/>
      <c r="B27" s="571"/>
      <c r="C27" s="572"/>
      <c r="D27" s="295"/>
      <c r="E27" s="670" t="str">
        <f>IFERROR(VLOOKUP($D27,リスト!$A$2:$I$2013,4,FALSE),"")</f>
        <v/>
      </c>
      <c r="F27" s="671"/>
      <c r="G27" s="270" t="str">
        <f>IFERROR(VLOOKUP($D27,リスト!$A$2:$I$2013,7,FALSE),"")</f>
        <v/>
      </c>
      <c r="H27" s="37" t="str">
        <f>IFERROR(VLOOKUP($D27,リスト!$A$2:$I$2013,9,FALSE),"")</f>
        <v/>
      </c>
      <c r="K27" s="561"/>
      <c r="L27" s="561"/>
      <c r="M27" s="561"/>
      <c r="N27" s="561"/>
      <c r="O27" s="561"/>
      <c r="P27" s="561"/>
      <c r="Q27" s="561"/>
      <c r="R27" s="561"/>
      <c r="S27" s="561"/>
      <c r="T27" s="561"/>
      <c r="U27" s="561"/>
    </row>
    <row r="28" spans="1:21" s="4" customFormat="1" ht="33.75" customHeight="1">
      <c r="A28" s="575"/>
      <c r="B28" s="612"/>
      <c r="C28" s="613"/>
      <c r="D28" s="295"/>
      <c r="E28" s="670" t="str">
        <f>IFERROR(VLOOKUP($D28,リスト!$A$2:$I$2013,4,FALSE),"")</f>
        <v/>
      </c>
      <c r="F28" s="671"/>
      <c r="G28" s="270" t="str">
        <f>IFERROR(VLOOKUP($D28,リスト!$A$2:$I$2013,7,FALSE),"")</f>
        <v/>
      </c>
      <c r="H28" s="37" t="str">
        <f>IFERROR(VLOOKUP($D28,リスト!$A$2:$I$2013,9,FALSE),"")</f>
        <v/>
      </c>
      <c r="J28" s="54"/>
    </row>
    <row r="29" spans="1:21" s="4" customFormat="1" ht="33.75" customHeight="1" thickBot="1">
      <c r="A29" s="576"/>
      <c r="B29" s="666"/>
      <c r="C29" s="667"/>
      <c r="D29" s="296"/>
      <c r="E29" s="668" t="str">
        <f>IFERROR(VLOOKUP($D29,リスト!$A$2:$I$2013,4,FALSE),"")</f>
        <v/>
      </c>
      <c r="F29" s="669"/>
      <c r="G29" s="272" t="str">
        <f>IFERROR(VLOOKUP($D29,リスト!$A$2:$I$2013,7,FALSE),"")</f>
        <v/>
      </c>
      <c r="H29" s="39" t="str">
        <f>IFERROR(VLOOKUP($D29,リスト!$A$2:$I$2013,9,FALSE),"")</f>
        <v/>
      </c>
      <c r="J29" s="340" t="s">
        <v>2487</v>
      </c>
      <c r="K29" s="561" t="s">
        <v>2490</v>
      </c>
      <c r="L29" s="561"/>
      <c r="M29" s="561"/>
      <c r="N29" s="561"/>
      <c r="O29" s="561"/>
      <c r="P29" s="561"/>
      <c r="Q29" s="561"/>
      <c r="R29" s="561"/>
      <c r="S29" s="561"/>
      <c r="T29" s="561"/>
      <c r="U29" s="561"/>
    </row>
    <row r="30" spans="1:21" s="4" customFormat="1" ht="33.75" customHeight="1">
      <c r="A30" s="603" t="s">
        <v>2418</v>
      </c>
      <c r="B30" s="604"/>
      <c r="C30" s="605"/>
      <c r="D30" s="298"/>
      <c r="E30" s="899" t="str">
        <f>IFERROR(VLOOKUP($D30,リスト!$A$2:$I$2013,4,FALSE),"")</f>
        <v/>
      </c>
      <c r="F30" s="900"/>
      <c r="G30" s="273" t="str">
        <f>IFERROR(VLOOKUP($D30,リスト!$A$2:$I$2013,7,FALSE),"")</f>
        <v/>
      </c>
      <c r="H30" s="269" t="str">
        <f>IFERROR(VLOOKUP($D30,リスト!$A$2:$I$2013,9,FALSE),"")</f>
        <v/>
      </c>
      <c r="K30" s="561"/>
      <c r="L30" s="561"/>
      <c r="M30" s="561"/>
      <c r="N30" s="561"/>
      <c r="O30" s="561"/>
      <c r="P30" s="561"/>
      <c r="Q30" s="561"/>
      <c r="R30" s="561"/>
      <c r="S30" s="561"/>
      <c r="T30" s="561"/>
      <c r="U30" s="561"/>
    </row>
    <row r="31" spans="1:21" s="4" customFormat="1" ht="33.75" customHeight="1">
      <c r="A31" s="606"/>
      <c r="B31" s="607"/>
      <c r="C31" s="608"/>
      <c r="D31" s="298"/>
      <c r="E31" s="761" t="str">
        <f>IFERROR(VLOOKUP($D31,リスト!$A$2:$I$2013,4,FALSE),"")</f>
        <v/>
      </c>
      <c r="F31" s="761"/>
      <c r="G31" s="294" t="str">
        <f>IFERROR(VLOOKUP($D31,リスト!$A$2:$I$2013,7,FALSE),"")</f>
        <v/>
      </c>
      <c r="H31" s="269" t="str">
        <f>IFERROR(VLOOKUP($D31,リスト!$A$2:$I$2013,9,FALSE),"")</f>
        <v/>
      </c>
      <c r="J31" s="340"/>
      <c r="K31" s="54"/>
      <c r="L31" s="54"/>
      <c r="M31" s="54"/>
      <c r="N31" s="54"/>
      <c r="O31" s="54"/>
      <c r="P31" s="54"/>
      <c r="Q31" s="54"/>
      <c r="R31" s="54"/>
      <c r="S31" s="54"/>
      <c r="T31" s="54"/>
      <c r="U31" s="54"/>
    </row>
    <row r="32" spans="1:21" s="4" customFormat="1" ht="33.75" customHeight="1">
      <c r="A32" s="606"/>
      <c r="B32" s="607"/>
      <c r="C32" s="608"/>
      <c r="D32" s="298"/>
      <c r="E32" s="761" t="str">
        <f>IFERROR(VLOOKUP($D32,リスト!$A$2:$I$2013,4,FALSE),"")</f>
        <v/>
      </c>
      <c r="F32" s="761"/>
      <c r="G32" s="294" t="str">
        <f>IFERROR(VLOOKUP($D32,リスト!$A$2:$I$2013,7,FALSE),"")</f>
        <v/>
      </c>
      <c r="H32" s="269" t="str">
        <f>IFERROR(VLOOKUP($D32,リスト!$A$2:$I$2013,9,FALSE),"")</f>
        <v/>
      </c>
      <c r="J32" s="54"/>
    </row>
    <row r="33" spans="1:21" s="4" customFormat="1" ht="33.75" customHeight="1">
      <c r="A33" s="606"/>
      <c r="B33" s="607"/>
      <c r="C33" s="608"/>
      <c r="D33" s="298"/>
      <c r="E33" s="674" t="str">
        <f>IFERROR(VLOOKUP($D33,リスト!$A$2:$I$2013,4,FALSE),"")</f>
        <v/>
      </c>
      <c r="F33" s="675"/>
      <c r="G33" s="294" t="str">
        <f>IFERROR(VLOOKUP($D33,リスト!$A$2:$I$2013,7,FALSE),"")</f>
        <v/>
      </c>
      <c r="H33" s="269" t="str">
        <f>IFERROR(VLOOKUP($D33,リスト!$A$2:$I$2013,9,FALSE),"")</f>
        <v/>
      </c>
      <c r="J33" s="54"/>
    </row>
    <row r="34" spans="1:21" s="4" customFormat="1" ht="33.75" customHeight="1" thickBot="1">
      <c r="A34" s="609"/>
      <c r="B34" s="610"/>
      <c r="C34" s="611"/>
      <c r="D34" s="296"/>
      <c r="E34" s="668" t="str">
        <f>IFERROR(VLOOKUP($D34,リスト!$A$2:$I$2013,4,FALSE),"")</f>
        <v/>
      </c>
      <c r="F34" s="669"/>
      <c r="G34" s="272" t="str">
        <f>IFERROR(VLOOKUP($D34,リスト!$A$2:$I$2013,7,FALSE),"")</f>
        <v/>
      </c>
      <c r="H34" s="39" t="str">
        <f>IFERROR(VLOOKUP($D34,リスト!$A$2:$I$2013,9,FALSE),"")</f>
        <v/>
      </c>
      <c r="J34" s="54"/>
    </row>
    <row r="35" spans="1:21" s="4" customFormat="1" ht="12.75" customHeight="1" thickBot="1"/>
    <row r="36" spans="1:21" s="4" customFormat="1" ht="34.5" customHeight="1">
      <c r="A36" s="469" t="s">
        <v>25</v>
      </c>
      <c r="B36" s="472"/>
      <c r="C36" s="470"/>
      <c r="D36" s="43"/>
      <c r="E36" s="234" t="s">
        <v>24</v>
      </c>
    </row>
    <row r="37" spans="1:21" s="4" customFormat="1" ht="34.5" customHeight="1" thickBot="1">
      <c r="A37" s="597" t="s">
        <v>23</v>
      </c>
      <c r="B37" s="664"/>
      <c r="C37" s="665"/>
      <c r="D37" s="45"/>
      <c r="E37" s="246" t="s">
        <v>24</v>
      </c>
    </row>
    <row r="38" spans="1:21" s="4" customFormat="1" ht="15.75" customHeight="1">
      <c r="A38" s="19"/>
      <c r="B38" s="10"/>
      <c r="C38" s="10"/>
      <c r="D38" s="19"/>
      <c r="E38" s="19"/>
    </row>
    <row r="39" spans="1:21" s="4" customFormat="1" ht="21.75" customHeight="1"/>
    <row r="40" spans="1:21" s="4" customFormat="1" ht="24" customHeight="1">
      <c r="C40" s="47"/>
      <c r="D40" s="47"/>
      <c r="E40" s="47"/>
      <c r="F40" s="47"/>
      <c r="G40" s="47"/>
      <c r="H40" s="47"/>
    </row>
    <row r="41" spans="1:21" s="4" customFormat="1" ht="24" customHeight="1">
      <c r="C41" s="332"/>
      <c r="D41" s="332"/>
      <c r="E41" s="332"/>
      <c r="F41" s="332"/>
      <c r="G41" s="332"/>
    </row>
    <row r="42" spans="1:21" s="4" customFormat="1" ht="24" customHeight="1">
      <c r="A42" s="18"/>
      <c r="B42" s="332"/>
      <c r="C42" s="332"/>
      <c r="D42" s="332"/>
      <c r="E42" s="332"/>
      <c r="F42" s="332"/>
      <c r="G42" s="332"/>
    </row>
    <row r="43" spans="1:21" s="4" customFormat="1" ht="24" customHeight="1">
      <c r="A43" s="18"/>
      <c r="B43" s="332"/>
      <c r="C43" s="332"/>
      <c r="D43" s="332"/>
      <c r="E43" s="332"/>
      <c r="F43" s="332"/>
      <c r="G43" s="332"/>
    </row>
    <row r="44" spans="1:21" s="4" customFormat="1" ht="24" customHeight="1">
      <c r="A44" s="18"/>
      <c r="B44" s="332"/>
      <c r="C44" s="332"/>
      <c r="D44" s="332"/>
      <c r="E44" s="332"/>
      <c r="F44" s="332"/>
      <c r="G44" s="332"/>
    </row>
    <row r="45" spans="1:21" s="4" customFormat="1" ht="24" customHeight="1">
      <c r="A45" s="18"/>
      <c r="B45" s="332"/>
      <c r="C45" s="332"/>
      <c r="D45" s="332"/>
      <c r="E45" s="332"/>
      <c r="F45" s="332"/>
      <c r="G45" s="332"/>
    </row>
    <row r="46" spans="1:21" s="4" customFormat="1" ht="24" customHeight="1">
      <c r="A46" s="18"/>
      <c r="B46" s="2"/>
      <c r="C46" s="2"/>
      <c r="D46" s="2"/>
      <c r="E46" s="2"/>
      <c r="F46" s="2"/>
      <c r="G46" s="2"/>
      <c r="K46" s="2"/>
      <c r="L46" s="2"/>
      <c r="M46" s="2"/>
      <c r="N46" s="2"/>
      <c r="O46" s="2"/>
      <c r="P46" s="2"/>
      <c r="Q46" s="2"/>
      <c r="R46" s="2"/>
      <c r="S46" s="2"/>
      <c r="T46" s="2"/>
      <c r="U46" s="2"/>
    </row>
    <row r="47" spans="1:21" ht="19.5">
      <c r="B47" s="332"/>
      <c r="J47" s="4"/>
    </row>
    <row r="49" spans="2:2" ht="19.5">
      <c r="B49" s="332"/>
    </row>
    <row r="50" spans="2:2" ht="19.5">
      <c r="B50" s="332"/>
    </row>
    <row r="52" spans="2:2" ht="19.5">
      <c r="B52" s="48"/>
    </row>
  </sheetData>
  <customSheetViews>
    <customSheetView guid="{9A5863B9-DBD9-4085-93B2-EF35A8EF7430}" scale="80">
      <selection activeCell="D11" sqref="D11"/>
      <pageMargins left="0.59055118110236227" right="0.59055118110236227" top="0.78740157480314965" bottom="0.59055118110236227" header="0.51181102362204722" footer="0.51181102362204722"/>
      <printOptions horizontalCentered="1"/>
      <pageSetup paperSize="9" scale="60" orientation="portrait"/>
      <headerFooter alignWithMargins="0"/>
    </customSheetView>
  </customSheetViews>
  <mergeCells count="67">
    <mergeCell ref="K24:U24"/>
    <mergeCell ref="K20:U21"/>
    <mergeCell ref="K26:U27"/>
    <mergeCell ref="K29:U30"/>
    <mergeCell ref="K9:R9"/>
    <mergeCell ref="K11:U12"/>
    <mergeCell ref="K14:U15"/>
    <mergeCell ref="K17:U18"/>
    <mergeCell ref="K22:U22"/>
    <mergeCell ref="E14:F14"/>
    <mergeCell ref="B11:C11"/>
    <mergeCell ref="B18:C18"/>
    <mergeCell ref="G10:H10"/>
    <mergeCell ref="B15:C15"/>
    <mergeCell ref="E12:F12"/>
    <mergeCell ref="E13:F13"/>
    <mergeCell ref="E11:F11"/>
    <mergeCell ref="E15:F15"/>
    <mergeCell ref="B16:C16"/>
    <mergeCell ref="E16:F16"/>
    <mergeCell ref="E21:F21"/>
    <mergeCell ref="B19:C19"/>
    <mergeCell ref="E19:F19"/>
    <mergeCell ref="E17:F17"/>
    <mergeCell ref="E18:F18"/>
    <mergeCell ref="E20:F20"/>
    <mergeCell ref="A9:C9"/>
    <mergeCell ref="A12:A16"/>
    <mergeCell ref="B12:C12"/>
    <mergeCell ref="A17:A21"/>
    <mergeCell ref="B13:C13"/>
    <mergeCell ref="B14:C14"/>
    <mergeCell ref="B20:C20"/>
    <mergeCell ref="B21:C21"/>
    <mergeCell ref="B17:C17"/>
    <mergeCell ref="A1:B1"/>
    <mergeCell ref="A7:C7"/>
    <mergeCell ref="A5:H5"/>
    <mergeCell ref="H3:H4"/>
    <mergeCell ref="A3:G3"/>
    <mergeCell ref="A4:G4"/>
    <mergeCell ref="A22:A25"/>
    <mergeCell ref="B22:C22"/>
    <mergeCell ref="E22:F22"/>
    <mergeCell ref="B28:C28"/>
    <mergeCell ref="E28:F28"/>
    <mergeCell ref="A26:A29"/>
    <mergeCell ref="B26:C26"/>
    <mergeCell ref="E26:F26"/>
    <mergeCell ref="B23:C23"/>
    <mergeCell ref="E23:F23"/>
    <mergeCell ref="B24:C24"/>
    <mergeCell ref="E24:F24"/>
    <mergeCell ref="B25:C25"/>
    <mergeCell ref="E25:F25"/>
    <mergeCell ref="B27:C27"/>
    <mergeCell ref="E27:F27"/>
    <mergeCell ref="B29:C29"/>
    <mergeCell ref="E29:F29"/>
    <mergeCell ref="A37:C37"/>
    <mergeCell ref="E32:F32"/>
    <mergeCell ref="E33:F33"/>
    <mergeCell ref="A30:C34"/>
    <mergeCell ref="E30:F30"/>
    <mergeCell ref="E31:F31"/>
    <mergeCell ref="E34:F34"/>
    <mergeCell ref="A36:C36"/>
  </mergeCells>
  <phoneticPr fontId="4"/>
  <dataValidations count="1">
    <dataValidation type="list" allowBlank="1" showInputMessage="1" showErrorMessage="1" sqref="H12:H34">
      <formula1>"１,２,３,①,②,③"</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A1:U48"/>
  <sheetViews>
    <sheetView zoomScale="80" zoomScaleNormal="80" workbookViewId="0">
      <selection activeCell="H3" sqref="H3:H4"/>
    </sheetView>
  </sheetViews>
  <sheetFormatPr defaultRowHeight="15.75"/>
  <cols>
    <col min="1" max="3" width="6.375" style="51" customWidth="1"/>
    <col min="4" max="4" width="35" style="51" customWidth="1"/>
    <col min="5" max="5" width="6.75" style="51" customWidth="1"/>
    <col min="6" max="6" width="31.375" style="51" customWidth="1"/>
    <col min="7" max="7" width="38.875" style="51" customWidth="1"/>
    <col min="8" max="8" width="12.625" style="51" customWidth="1"/>
    <col min="9" max="9" width="7.625" style="51" customWidth="1"/>
    <col min="10" max="10" width="7.625" style="2" customWidth="1"/>
    <col min="11" max="17" width="12.375" style="2" customWidth="1"/>
    <col min="18" max="21" width="9" style="2"/>
    <col min="22" max="16384" width="9" style="51"/>
  </cols>
  <sheetData>
    <row r="1" spans="1:21" ht="27.75" customHeight="1" thickBot="1">
      <c r="A1" s="648" t="s">
        <v>134</v>
      </c>
      <c r="B1" s="905"/>
      <c r="C1" s="649"/>
      <c r="D1" s="50"/>
      <c r="H1" s="170" t="s">
        <v>90</v>
      </c>
    </row>
    <row r="2" spans="1:21" s="2" customFormat="1" ht="15" customHeight="1" thickBot="1">
      <c r="A2" s="172"/>
      <c r="B2" s="172"/>
      <c r="C2" s="20"/>
      <c r="D2" s="10"/>
      <c r="H2" s="174" t="s">
        <v>150</v>
      </c>
      <c r="I2" s="172"/>
    </row>
    <row r="3" spans="1:21" s="151" customFormat="1" ht="26.25" customHeight="1">
      <c r="A3" s="658" t="s">
        <v>162</v>
      </c>
      <c r="B3" s="658"/>
      <c r="C3" s="658"/>
      <c r="D3" s="658"/>
      <c r="E3" s="658"/>
      <c r="F3" s="658"/>
      <c r="G3" s="658"/>
      <c r="H3" s="656" t="str">
        <f>'様式１ '!$O$5</f>
        <v/>
      </c>
      <c r="I3" s="150"/>
      <c r="J3" s="82"/>
      <c r="K3" s="83"/>
      <c r="L3" s="83"/>
      <c r="M3" s="83"/>
      <c r="N3" s="83"/>
      <c r="O3" s="83"/>
      <c r="P3" s="83"/>
      <c r="Q3" s="83"/>
      <c r="R3" s="83"/>
      <c r="S3" s="83"/>
      <c r="T3" s="83"/>
      <c r="U3" s="83"/>
    </row>
    <row r="4" spans="1:21" s="151" customFormat="1" ht="26.25" customHeight="1" thickBot="1">
      <c r="A4" s="658" t="s">
        <v>147</v>
      </c>
      <c r="B4" s="658"/>
      <c r="C4" s="658"/>
      <c r="D4" s="658"/>
      <c r="E4" s="658"/>
      <c r="F4" s="658"/>
      <c r="G4" s="658"/>
      <c r="H4" s="657"/>
      <c r="J4" s="83"/>
      <c r="K4" s="83"/>
      <c r="L4" s="83"/>
      <c r="M4" s="83"/>
      <c r="N4" s="83"/>
      <c r="O4" s="83"/>
      <c r="P4" s="83"/>
      <c r="Q4" s="83"/>
      <c r="R4" s="83"/>
      <c r="S4" s="83"/>
      <c r="T4" s="83"/>
      <c r="U4" s="83"/>
    </row>
    <row r="5" spans="1:21" s="151" customFormat="1" ht="26.25" customHeight="1">
      <c r="A5" s="658" t="s">
        <v>82</v>
      </c>
      <c r="B5" s="658"/>
      <c r="C5" s="658"/>
      <c r="D5" s="658"/>
      <c r="E5" s="658"/>
      <c r="F5" s="658"/>
      <c r="G5" s="658"/>
      <c r="H5" s="658"/>
      <c r="J5" s="83"/>
      <c r="K5" s="83"/>
      <c r="L5" s="83"/>
      <c r="M5" s="83"/>
      <c r="N5" s="83"/>
      <c r="O5" s="83"/>
      <c r="P5" s="83"/>
      <c r="Q5" s="83"/>
      <c r="R5" s="83"/>
      <c r="S5" s="83"/>
      <c r="T5" s="83"/>
      <c r="U5" s="83"/>
    </row>
    <row r="6" spans="1:21" ht="15.75" customHeight="1" thickBot="1"/>
    <row r="7" spans="1:21" s="54" customFormat="1" ht="41.25" customHeight="1" thickBot="1">
      <c r="A7" s="650" t="s">
        <v>18</v>
      </c>
      <c r="B7" s="651"/>
      <c r="C7" s="652"/>
      <c r="D7" s="53" t="str">
        <f>IF('様式１ '!H7="","",'様式１ '!H7)</f>
        <v/>
      </c>
      <c r="F7" s="55" t="s">
        <v>2691</v>
      </c>
      <c r="G7" s="56"/>
      <c r="H7" s="57"/>
      <c r="J7" s="4"/>
      <c r="K7" s="4"/>
      <c r="L7" s="4"/>
      <c r="M7" s="4"/>
      <c r="N7" s="4"/>
      <c r="O7" s="4"/>
      <c r="P7" s="4"/>
      <c r="Q7" s="4"/>
      <c r="R7" s="4"/>
      <c r="S7" s="4"/>
      <c r="T7" s="4"/>
      <c r="U7" s="4"/>
    </row>
    <row r="8" spans="1:21" s="54" customFormat="1" ht="15.75" customHeight="1" thickBot="1">
      <c r="G8" s="151"/>
      <c r="J8" s="4"/>
      <c r="K8" s="4"/>
      <c r="L8" s="4"/>
      <c r="M8" s="4"/>
      <c r="N8" s="4"/>
      <c r="O8" s="4"/>
      <c r="P8" s="4"/>
      <c r="Q8" s="4"/>
      <c r="R8" s="4"/>
      <c r="S8" s="4"/>
      <c r="T8" s="4"/>
      <c r="U8" s="4"/>
    </row>
    <row r="9" spans="1:21" s="152" customFormat="1" ht="41.25" customHeight="1" thickBot="1">
      <c r="A9" s="912" t="s">
        <v>19</v>
      </c>
      <c r="B9" s="913"/>
      <c r="C9" s="914"/>
      <c r="D9" s="53" t="s">
        <v>121</v>
      </c>
      <c r="F9" s="59" t="s">
        <v>136</v>
      </c>
      <c r="G9" s="153" t="s">
        <v>133</v>
      </c>
      <c r="J9" s="4"/>
      <c r="K9" s="562" t="s">
        <v>2482</v>
      </c>
      <c r="L9" s="562"/>
      <c r="M9" s="562"/>
      <c r="N9" s="562"/>
      <c r="O9" s="562"/>
      <c r="P9" s="562"/>
      <c r="Q9" s="562"/>
      <c r="R9" s="562"/>
      <c r="S9" s="4"/>
      <c r="T9" s="4"/>
      <c r="U9" s="4"/>
    </row>
    <row r="10" spans="1:21" s="54" customFormat="1" ht="15.75" customHeight="1" thickBot="1">
      <c r="G10" s="915"/>
      <c r="H10" s="915"/>
      <c r="J10" s="4"/>
      <c r="K10" s="4"/>
      <c r="L10" s="4"/>
      <c r="M10" s="4"/>
      <c r="N10" s="4"/>
      <c r="O10" s="4"/>
      <c r="P10" s="4"/>
      <c r="Q10" s="4"/>
      <c r="R10" s="4"/>
      <c r="S10" s="4"/>
      <c r="T10" s="4"/>
      <c r="U10" s="4"/>
    </row>
    <row r="11" spans="1:21" s="54" customFormat="1" ht="33.75" customHeight="1" thickBot="1">
      <c r="A11" s="231"/>
      <c r="B11" s="916"/>
      <c r="C11" s="917"/>
      <c r="D11" s="232" t="s">
        <v>1</v>
      </c>
      <c r="E11" s="663" t="s">
        <v>2</v>
      </c>
      <c r="F11" s="663"/>
      <c r="G11" s="62" t="s">
        <v>3</v>
      </c>
      <c r="H11" s="63" t="s">
        <v>4</v>
      </c>
      <c r="J11" s="339" t="s">
        <v>2471</v>
      </c>
      <c r="K11" s="561" t="s">
        <v>2483</v>
      </c>
      <c r="L11" s="561"/>
      <c r="M11" s="561"/>
      <c r="N11" s="561"/>
      <c r="O11" s="561"/>
      <c r="P11" s="561"/>
      <c r="Q11" s="561"/>
      <c r="R11" s="561"/>
      <c r="S11" s="561"/>
      <c r="T11" s="561"/>
      <c r="U11" s="561"/>
    </row>
    <row r="12" spans="1:21" s="54" customFormat="1" ht="33.75" customHeight="1">
      <c r="A12" s="154">
        <v>1</v>
      </c>
      <c r="B12" s="622"/>
      <c r="C12" s="623"/>
      <c r="D12" s="299"/>
      <c r="E12" s="646" t="str">
        <f>IFERROR(VLOOKUP($D12,リスト!$A$2:$I$2013,4,FALSE),"")</f>
        <v/>
      </c>
      <c r="F12" s="647"/>
      <c r="G12" s="228" t="str">
        <f>IFERROR(VLOOKUP($D12,リスト!$A$2:$I$2013,7,FALSE),"")</f>
        <v/>
      </c>
      <c r="H12" s="65" t="str">
        <f>IFERROR(VLOOKUP($D12,リスト!$A$2:$I$2013,9,FALSE),"")</f>
        <v/>
      </c>
      <c r="J12" s="4"/>
      <c r="K12" s="561"/>
      <c r="L12" s="561"/>
      <c r="M12" s="561"/>
      <c r="N12" s="561"/>
      <c r="O12" s="561"/>
      <c r="P12" s="561"/>
      <c r="Q12" s="561"/>
      <c r="R12" s="561"/>
      <c r="S12" s="561"/>
      <c r="T12" s="561"/>
      <c r="U12" s="561"/>
    </row>
    <row r="13" spans="1:21" s="54" customFormat="1" ht="33.75" customHeight="1">
      <c r="A13" s="155">
        <v>2</v>
      </c>
      <c r="B13" s="624"/>
      <c r="C13" s="625"/>
      <c r="D13" s="300"/>
      <c r="E13" s="640" t="str">
        <f>IFERROR(VLOOKUP($D13,リスト!$A$2:$I$2013,4,FALSE),"")</f>
        <v/>
      </c>
      <c r="F13" s="641"/>
      <c r="G13" s="229" t="str">
        <f>IFERROR(VLOOKUP($D13,リスト!$A$2:$I$2013,7,FALSE),"")</f>
        <v/>
      </c>
      <c r="H13" s="67" t="str">
        <f>IFERROR(VLOOKUP($D13,リスト!$A$2:$I$2013,9,FALSE),"")</f>
        <v/>
      </c>
      <c r="J13" s="4"/>
      <c r="K13" s="4"/>
      <c r="L13" s="4"/>
      <c r="M13" s="4"/>
      <c r="N13" s="4"/>
      <c r="O13" s="4"/>
      <c r="P13" s="4"/>
      <c r="Q13" s="4"/>
      <c r="R13" s="4"/>
      <c r="S13" s="4"/>
      <c r="T13" s="4"/>
      <c r="U13" s="4"/>
    </row>
    <row r="14" spans="1:21" s="54" customFormat="1" ht="33.75" customHeight="1">
      <c r="A14" s="155">
        <v>3</v>
      </c>
      <c r="B14" s="642"/>
      <c r="C14" s="643"/>
      <c r="D14" s="300"/>
      <c r="E14" s="640" t="str">
        <f>IFERROR(VLOOKUP($D14,リスト!$A$2:$I$2013,4,FALSE),"")</f>
        <v/>
      </c>
      <c r="F14" s="641"/>
      <c r="G14" s="229" t="str">
        <f>IFERROR(VLOOKUP($D14,リスト!$A$2:$I$2013,7,FALSE),"")</f>
        <v/>
      </c>
      <c r="H14" s="67" t="str">
        <f>IFERROR(VLOOKUP($D14,リスト!$A$2:$I$2013,9,FALSE),"")</f>
        <v/>
      </c>
      <c r="J14" s="340" t="s">
        <v>2473</v>
      </c>
      <c r="K14" s="561" t="s">
        <v>2688</v>
      </c>
      <c r="L14" s="561"/>
      <c r="M14" s="561"/>
      <c r="N14" s="561"/>
      <c r="O14" s="561"/>
      <c r="P14" s="561"/>
      <c r="Q14" s="561"/>
      <c r="R14" s="561"/>
      <c r="S14" s="561"/>
      <c r="T14" s="561"/>
      <c r="U14" s="561"/>
    </row>
    <row r="15" spans="1:21" s="54" customFormat="1" ht="33.75" customHeight="1">
      <c r="A15" s="155">
        <v>4</v>
      </c>
      <c r="B15" s="642"/>
      <c r="C15" s="643"/>
      <c r="D15" s="300"/>
      <c r="E15" s="640" t="str">
        <f>IFERROR(VLOOKUP($D15,リスト!$A$2:$I$2013,4,FALSE),"")</f>
        <v/>
      </c>
      <c r="F15" s="641"/>
      <c r="G15" s="229" t="str">
        <f>IFERROR(VLOOKUP($D15,リスト!$A$2:$I$2013,7,FALSE),"")</f>
        <v/>
      </c>
      <c r="H15" s="67" t="str">
        <f>IFERROR(VLOOKUP($D15,リスト!$A$2:$I$2013,9,FALSE),"")</f>
        <v/>
      </c>
      <c r="J15" s="4"/>
      <c r="K15" s="561"/>
      <c r="L15" s="561"/>
      <c r="M15" s="561"/>
      <c r="N15" s="561"/>
      <c r="O15" s="561"/>
      <c r="P15" s="561"/>
      <c r="Q15" s="561"/>
      <c r="R15" s="561"/>
      <c r="S15" s="561"/>
      <c r="T15" s="561"/>
      <c r="U15" s="561"/>
    </row>
    <row r="16" spans="1:21" s="54" customFormat="1" ht="33.75" customHeight="1" thickBot="1">
      <c r="A16" s="156">
        <v>5</v>
      </c>
      <c r="B16" s="911"/>
      <c r="C16" s="911"/>
      <c r="D16" s="301"/>
      <c r="E16" s="628" t="str">
        <f>IFERROR(VLOOKUP($D16,リスト!$A$2:$I$2013,4,FALSE),"")</f>
        <v/>
      </c>
      <c r="F16" s="629"/>
      <c r="G16" s="230" t="str">
        <f>IFERROR(VLOOKUP($D16,リスト!$A$2:$I$2013,7,FALSE),"")</f>
        <v/>
      </c>
      <c r="H16" s="69" t="str">
        <f>IFERROR(VLOOKUP($D16,リスト!$A$2:$I$2013,9,FALSE),"")</f>
        <v/>
      </c>
      <c r="J16" s="4"/>
    </row>
    <row r="17" spans="1:21" s="54" customFormat="1" ht="33.75" customHeight="1">
      <c r="A17" s="154">
        <v>6</v>
      </c>
      <c r="B17" s="622"/>
      <c r="C17" s="623"/>
      <c r="D17" s="299"/>
      <c r="E17" s="646" t="str">
        <f>IFERROR(VLOOKUP($D17,リスト!$A$2:$I$2013,4,FALSE),"")</f>
        <v/>
      </c>
      <c r="F17" s="647"/>
      <c r="G17" s="228" t="str">
        <f>IFERROR(VLOOKUP($D17,リスト!$A$2:$I$2013,7,FALSE),"")</f>
        <v/>
      </c>
      <c r="H17" s="65" t="str">
        <f>IFERROR(VLOOKUP($D17,リスト!$A$2:$I$2013,9,FALSE),"")</f>
        <v/>
      </c>
      <c r="J17" s="340" t="s">
        <v>2475</v>
      </c>
      <c r="K17" s="561" t="s">
        <v>2689</v>
      </c>
      <c r="L17" s="561"/>
      <c r="M17" s="561"/>
      <c r="N17" s="561"/>
      <c r="O17" s="561"/>
      <c r="P17" s="561"/>
      <c r="Q17" s="561"/>
      <c r="R17" s="561"/>
      <c r="S17" s="561"/>
      <c r="T17" s="561"/>
      <c r="U17" s="561"/>
    </row>
    <row r="18" spans="1:21" s="54" customFormat="1" ht="33.75" customHeight="1">
      <c r="A18" s="155">
        <v>7</v>
      </c>
      <c r="B18" s="624"/>
      <c r="C18" s="625"/>
      <c r="D18" s="300"/>
      <c r="E18" s="640" t="str">
        <f>IFERROR(VLOOKUP($D18,リスト!$A$2:$I$2013,4,FALSE),"")</f>
        <v/>
      </c>
      <c r="F18" s="641"/>
      <c r="G18" s="229" t="str">
        <f>IFERROR(VLOOKUP($D18,リスト!$A$2:$I$2013,7,FALSE),"")</f>
        <v/>
      </c>
      <c r="H18" s="67" t="str">
        <f>IFERROR(VLOOKUP($D18,リスト!$A$2:$I$2013,9,FALSE),"")</f>
        <v/>
      </c>
      <c r="J18" s="4"/>
      <c r="K18" s="561"/>
      <c r="L18" s="561"/>
      <c r="M18" s="561"/>
      <c r="N18" s="561"/>
      <c r="O18" s="561"/>
      <c r="P18" s="561"/>
      <c r="Q18" s="561"/>
      <c r="R18" s="561"/>
      <c r="S18" s="561"/>
      <c r="T18" s="561"/>
      <c r="U18" s="561"/>
    </row>
    <row r="19" spans="1:21" s="54" customFormat="1" ht="33.75" customHeight="1">
      <c r="A19" s="155">
        <v>8</v>
      </c>
      <c r="B19" s="642"/>
      <c r="C19" s="643"/>
      <c r="D19" s="300"/>
      <c r="E19" s="640" t="str">
        <f>IFERROR(VLOOKUP($D19,リスト!$A$2:$I$2013,4,FALSE),"")</f>
        <v/>
      </c>
      <c r="F19" s="641"/>
      <c r="G19" s="229" t="str">
        <f>IFERROR(VLOOKUP($D19,リスト!$A$2:$I$2013,7,FALSE),"")</f>
        <v/>
      </c>
      <c r="H19" s="67" t="str">
        <f>IFERROR(VLOOKUP($D19,リスト!$A$2:$I$2013,9,FALSE),"")</f>
        <v/>
      </c>
      <c r="J19" s="4"/>
    </row>
    <row r="20" spans="1:21" s="54" customFormat="1" ht="33.75" customHeight="1">
      <c r="A20" s="155">
        <v>9</v>
      </c>
      <c r="B20" s="642"/>
      <c r="C20" s="643"/>
      <c r="D20" s="300"/>
      <c r="E20" s="640" t="str">
        <f>IFERROR(VLOOKUP($D20,リスト!$A$2:$I$2013,4,FALSE),"")</f>
        <v/>
      </c>
      <c r="F20" s="641"/>
      <c r="G20" s="229" t="str">
        <f>IFERROR(VLOOKUP($D20,リスト!$A$2:$I$2013,7,FALSE),"")</f>
        <v/>
      </c>
      <c r="H20" s="67" t="str">
        <f>IFERROR(VLOOKUP($D20,リスト!$A$2:$I$2013,9,FALSE),"")</f>
        <v/>
      </c>
      <c r="J20" s="340" t="s">
        <v>2476</v>
      </c>
      <c r="K20" s="561" t="s">
        <v>2484</v>
      </c>
      <c r="L20" s="561"/>
      <c r="M20" s="561"/>
      <c r="N20" s="561"/>
      <c r="O20" s="561"/>
      <c r="P20" s="561"/>
      <c r="Q20" s="561"/>
      <c r="R20" s="561"/>
      <c r="S20" s="561"/>
      <c r="T20" s="561"/>
      <c r="U20" s="561"/>
    </row>
    <row r="21" spans="1:21" s="54" customFormat="1" ht="33.75" customHeight="1" thickBot="1">
      <c r="A21" s="157">
        <v>10</v>
      </c>
      <c r="B21" s="911"/>
      <c r="C21" s="911"/>
      <c r="D21" s="301"/>
      <c r="E21" s="628" t="str">
        <f>IFERROR(VLOOKUP($D21,リスト!$A$2:$I$2013,4,FALSE),"")</f>
        <v/>
      </c>
      <c r="F21" s="629"/>
      <c r="G21" s="230" t="str">
        <f>IFERROR(VLOOKUP($D21,リスト!$A$2:$I$2013,7,FALSE),"")</f>
        <v/>
      </c>
      <c r="H21" s="69" t="str">
        <f>IFERROR(VLOOKUP($D21,リスト!$A$2:$I$2013,9,FALSE),"")</f>
        <v/>
      </c>
      <c r="J21" s="4"/>
      <c r="K21" s="561"/>
      <c r="L21" s="561"/>
      <c r="M21" s="561"/>
      <c r="N21" s="561"/>
      <c r="O21" s="561"/>
      <c r="P21" s="561"/>
      <c r="Q21" s="561"/>
      <c r="R21" s="561"/>
      <c r="S21" s="561"/>
      <c r="T21" s="561"/>
      <c r="U21" s="561"/>
    </row>
    <row r="22" spans="1:21" s="54" customFormat="1" ht="33.75" customHeight="1">
      <c r="A22" s="158"/>
      <c r="B22" s="904"/>
      <c r="C22" s="904"/>
      <c r="D22" s="159"/>
      <c r="E22" s="903" t="str">
        <f>IFERROR(VLOOKUP($D22,リスト!$A$2:$I$2013,4,FALSE),"")</f>
        <v/>
      </c>
      <c r="F22" s="903"/>
      <c r="G22" s="160" t="str">
        <f>IFERROR(VLOOKUP($D22,リスト!$A$2:$I$2013,7,FALSE),"")</f>
        <v/>
      </c>
      <c r="H22" s="161" t="str">
        <f>IFERROR(VLOOKUP($D22,リスト!$A$2:$I$2013,9,FALSE),"")</f>
        <v/>
      </c>
      <c r="J22" s="340" t="s">
        <v>2477</v>
      </c>
      <c r="K22" s="561" t="s">
        <v>123</v>
      </c>
      <c r="L22" s="561"/>
      <c r="M22" s="561"/>
      <c r="N22" s="561"/>
      <c r="O22" s="561"/>
      <c r="P22" s="561"/>
      <c r="Q22" s="561"/>
      <c r="R22" s="561"/>
      <c r="S22" s="561"/>
      <c r="T22" s="561"/>
      <c r="U22" s="561"/>
    </row>
    <row r="23" spans="1:21" s="54" customFormat="1" ht="33.75" customHeight="1">
      <c r="A23" s="158"/>
      <c r="B23" s="904"/>
      <c r="C23" s="904"/>
      <c r="D23" s="159"/>
      <c r="E23" s="903" t="str">
        <f>IFERROR(VLOOKUP($D23,リスト!$A$2:$I$2013,4,FALSE),"")</f>
        <v/>
      </c>
      <c r="F23" s="903"/>
      <c r="G23" s="160" t="str">
        <f>IFERROR(VLOOKUP($D23,リスト!$A$2:$I$2013,7,FALSE),"")</f>
        <v/>
      </c>
      <c r="H23" s="161" t="str">
        <f>IFERROR(VLOOKUP($D23,リスト!$A$2:$I$2013,9,FALSE),"")</f>
        <v/>
      </c>
      <c r="J23" s="4"/>
      <c r="K23" s="4"/>
      <c r="L23" s="4"/>
      <c r="M23" s="33"/>
      <c r="N23" s="33"/>
      <c r="O23" s="33"/>
      <c r="P23" s="33"/>
      <c r="Q23" s="33"/>
      <c r="R23" s="33"/>
      <c r="S23" s="33"/>
      <c r="T23" s="33"/>
      <c r="U23" s="33"/>
    </row>
    <row r="24" spans="1:21" s="54" customFormat="1" ht="33.75" customHeight="1">
      <c r="A24" s="158"/>
      <c r="B24" s="904"/>
      <c r="C24" s="904"/>
      <c r="D24" s="159"/>
      <c r="E24" s="903" t="str">
        <f>IFERROR(VLOOKUP($D24,リスト!$A$2:$I$2013,4,FALSE),"")</f>
        <v/>
      </c>
      <c r="F24" s="903"/>
      <c r="G24" s="160" t="str">
        <f>IFERROR(VLOOKUP($D24,リスト!$A$2:$I$2013,7,FALSE),"")</f>
        <v/>
      </c>
      <c r="H24" s="161" t="str">
        <f>IFERROR(VLOOKUP($D24,リスト!$A$2:$I$2013,9,FALSE),"")</f>
        <v/>
      </c>
      <c r="J24" s="340" t="s">
        <v>2478</v>
      </c>
      <c r="K24" s="690" t="s">
        <v>124</v>
      </c>
      <c r="L24" s="690"/>
      <c r="M24" s="690"/>
      <c r="N24" s="690"/>
      <c r="O24" s="690"/>
      <c r="P24" s="690"/>
      <c r="Q24" s="690"/>
      <c r="R24" s="690"/>
      <c r="S24" s="690"/>
      <c r="T24" s="690"/>
      <c r="U24" s="690"/>
    </row>
    <row r="25" spans="1:21" s="54" customFormat="1" ht="33.75" customHeight="1">
      <c r="A25" s="158"/>
      <c r="B25" s="904"/>
      <c r="C25" s="904"/>
      <c r="D25" s="159"/>
      <c r="E25" s="903" t="str">
        <f>IFERROR(VLOOKUP($D25,リスト!$A$2:$I$2013,4,FALSE),"")</f>
        <v/>
      </c>
      <c r="F25" s="903"/>
      <c r="G25" s="160" t="str">
        <f>IFERROR(VLOOKUP($D25,リスト!$A$2:$I$2013,7,FALSE),"")</f>
        <v/>
      </c>
      <c r="H25" s="161" t="str">
        <f>IFERROR(VLOOKUP($D25,リスト!$A$2:$I$2013,9,FALSE),"")</f>
        <v/>
      </c>
      <c r="J25" s="4"/>
    </row>
    <row r="26" spans="1:21" s="54" customFormat="1" ht="33.75" customHeight="1">
      <c r="A26" s="158"/>
      <c r="B26" s="904"/>
      <c r="C26" s="904"/>
      <c r="D26" s="159"/>
      <c r="E26" s="903" t="str">
        <f>IFERROR(VLOOKUP($D26,リスト!$A$2:$I$2013,4,FALSE),"")</f>
        <v/>
      </c>
      <c r="F26" s="903"/>
      <c r="G26" s="160" t="str">
        <f>IFERROR(VLOOKUP($D26,リスト!$A$2:$I$2013,7,FALSE),"")</f>
        <v/>
      </c>
      <c r="H26" s="161" t="str">
        <f>IFERROR(VLOOKUP($D26,リスト!$A$2:$I$2013,9,FALSE),"")</f>
        <v/>
      </c>
      <c r="J26" s="340" t="s">
        <v>2486</v>
      </c>
      <c r="K26" s="561" t="s">
        <v>2485</v>
      </c>
      <c r="L26" s="561"/>
      <c r="M26" s="561"/>
      <c r="N26" s="561"/>
      <c r="O26" s="561"/>
      <c r="P26" s="561"/>
      <c r="Q26" s="561"/>
      <c r="R26" s="561"/>
      <c r="S26" s="561"/>
      <c r="T26" s="561"/>
      <c r="U26" s="561"/>
    </row>
    <row r="27" spans="1:21" s="54" customFormat="1" ht="33.75" customHeight="1">
      <c r="A27" s="158"/>
      <c r="B27" s="904"/>
      <c r="C27" s="904"/>
      <c r="D27" s="159"/>
      <c r="E27" s="903" t="str">
        <f>IFERROR(VLOOKUP($D27,リスト!$A$2:$I$2013,4,FALSE),"")</f>
        <v/>
      </c>
      <c r="F27" s="903"/>
      <c r="G27" s="160" t="str">
        <f>IFERROR(VLOOKUP($D27,リスト!$A$2:$I$2013,7,FALSE),"")</f>
        <v/>
      </c>
      <c r="H27" s="161" t="str">
        <f>IFERROR(VLOOKUP($D27,リスト!$A$2:$I$2013,9,FALSE),"")</f>
        <v/>
      </c>
      <c r="J27" s="4"/>
      <c r="K27" s="561"/>
      <c r="L27" s="561"/>
      <c r="M27" s="561"/>
      <c r="N27" s="561"/>
      <c r="O27" s="561"/>
      <c r="P27" s="561"/>
      <c r="Q27" s="561"/>
      <c r="R27" s="561"/>
      <c r="S27" s="561"/>
      <c r="T27" s="561"/>
      <c r="U27" s="561"/>
    </row>
    <row r="28" spans="1:21" s="54" customFormat="1" ht="33.75" customHeight="1">
      <c r="A28" s="158"/>
      <c r="B28" s="904"/>
      <c r="C28" s="904"/>
      <c r="D28" s="159"/>
      <c r="E28" s="903" t="str">
        <f>IFERROR(VLOOKUP($D28,リスト!$A$2:$I$2013,4,FALSE),"")</f>
        <v/>
      </c>
      <c r="F28" s="903"/>
      <c r="G28" s="160" t="str">
        <f>IFERROR(VLOOKUP($D28,リスト!$A$2:$I$2013,7,FALSE),"")</f>
        <v/>
      </c>
      <c r="H28" s="161" t="str">
        <f>IFERROR(VLOOKUP($D28,リスト!$A$2:$I$2013,9,FALSE),"")</f>
        <v/>
      </c>
      <c r="K28" s="4"/>
      <c r="L28" s="4"/>
      <c r="M28" s="4"/>
      <c r="N28" s="4"/>
      <c r="O28" s="4"/>
      <c r="P28" s="4"/>
      <c r="Q28" s="4"/>
      <c r="R28" s="4"/>
      <c r="S28" s="4"/>
      <c r="T28" s="4"/>
      <c r="U28" s="4"/>
    </row>
    <row r="29" spans="1:21" s="54" customFormat="1" ht="33.75" customHeight="1">
      <c r="A29" s="158"/>
      <c r="B29" s="904"/>
      <c r="C29" s="904"/>
      <c r="D29" s="159"/>
      <c r="E29" s="903" t="str">
        <f>IFERROR(VLOOKUP($D29,リスト!$A$2:$I$2013,4,FALSE),"")</f>
        <v/>
      </c>
      <c r="F29" s="903"/>
      <c r="G29" s="160" t="str">
        <f>IFERROR(VLOOKUP($D29,リスト!$A$2:$I$2013,7,FALSE),"")</f>
        <v/>
      </c>
      <c r="H29" s="161" t="str">
        <f>IFERROR(VLOOKUP($D29,リスト!$A$2:$I$2013,9,FALSE),"")</f>
        <v/>
      </c>
      <c r="J29" s="340" t="s">
        <v>2487</v>
      </c>
      <c r="K29" s="561" t="s">
        <v>2490</v>
      </c>
      <c r="L29" s="561"/>
      <c r="M29" s="561"/>
      <c r="N29" s="561"/>
      <c r="O29" s="561"/>
      <c r="P29" s="561"/>
      <c r="Q29" s="561"/>
      <c r="R29" s="561"/>
      <c r="S29" s="561"/>
      <c r="T29" s="561"/>
      <c r="U29" s="561"/>
    </row>
    <row r="30" spans="1:21" s="54" customFormat="1" ht="33.75" customHeight="1">
      <c r="A30" s="910"/>
      <c r="B30" s="904"/>
      <c r="C30" s="904"/>
      <c r="D30" s="159"/>
      <c r="E30" s="903" t="str">
        <f>IFERROR(VLOOKUP($D30,リスト!$A$2:$I$2013,4,FALSE),"")</f>
        <v/>
      </c>
      <c r="F30" s="903"/>
      <c r="G30" s="160" t="str">
        <f>IFERROR(VLOOKUP($D30,リスト!$A$2:$I$2013,7,FALSE),"")</f>
        <v/>
      </c>
      <c r="H30" s="161" t="str">
        <f>IFERROR(VLOOKUP($D30,リスト!$A$2:$I$2013,9,FALSE),"")</f>
        <v/>
      </c>
      <c r="J30" s="4"/>
      <c r="K30" s="561"/>
      <c r="L30" s="561"/>
      <c r="M30" s="561"/>
      <c r="N30" s="561"/>
      <c r="O30" s="561"/>
      <c r="P30" s="561"/>
      <c r="Q30" s="561"/>
      <c r="R30" s="561"/>
      <c r="S30" s="561"/>
      <c r="T30" s="561"/>
      <c r="U30" s="561"/>
    </row>
    <row r="31" spans="1:21" s="54" customFormat="1" ht="33.75" customHeight="1">
      <c r="A31" s="910"/>
      <c r="B31" s="904"/>
      <c r="C31" s="904"/>
      <c r="D31" s="159"/>
      <c r="E31" s="903" t="str">
        <f>IFERROR(VLOOKUP($D31,リスト!$A$2:$I$2013,4,FALSE),"")</f>
        <v/>
      </c>
      <c r="F31" s="903"/>
      <c r="G31" s="160" t="str">
        <f>IFERROR(VLOOKUP($D31,リスト!$A$2:$I$2013,7,FALSE),"")</f>
        <v/>
      </c>
      <c r="H31" s="161" t="str">
        <f>IFERROR(VLOOKUP($D31,リスト!$A$2:$I$2013,9,FALSE),"")</f>
        <v/>
      </c>
      <c r="J31" s="340"/>
    </row>
    <row r="32" spans="1:21" s="54" customFormat="1" ht="33.75" customHeight="1">
      <c r="A32" s="910"/>
      <c r="B32" s="904"/>
      <c r="C32" s="904"/>
      <c r="D32" s="159"/>
      <c r="E32" s="903" t="str">
        <f>IFERROR(VLOOKUP($D32,リスト!$A$2:$I$2013,4,FALSE),"")</f>
        <v/>
      </c>
      <c r="F32" s="903"/>
      <c r="G32" s="160" t="str">
        <f>IFERROR(VLOOKUP($D32,リスト!$A$2:$I$2013,7,FALSE),"")</f>
        <v/>
      </c>
      <c r="H32" s="161" t="str">
        <f>IFERROR(VLOOKUP($D32,リスト!$A$2:$I$2013,9,FALSE),"")</f>
        <v/>
      </c>
      <c r="K32" s="4"/>
      <c r="L32" s="4"/>
      <c r="M32" s="4"/>
      <c r="N32" s="4"/>
      <c r="O32" s="4"/>
      <c r="P32" s="4"/>
      <c r="Q32" s="4"/>
      <c r="R32" s="4"/>
      <c r="S32" s="4"/>
      <c r="T32" s="4"/>
      <c r="U32" s="4"/>
    </row>
    <row r="33" spans="1:21" s="54" customFormat="1" ht="33.75" customHeight="1">
      <c r="A33" s="910"/>
      <c r="B33" s="904"/>
      <c r="C33" s="904"/>
      <c r="D33" s="159"/>
      <c r="E33" s="903" t="str">
        <f>IFERROR(VLOOKUP($D33,リスト!$A$2:$I$2013,4,FALSE),"")</f>
        <v/>
      </c>
      <c r="F33" s="903"/>
      <c r="G33" s="160" t="str">
        <f>IFERROR(VLOOKUP($D33,リスト!$A$2:$I$2013,7,FALSE),"")</f>
        <v/>
      </c>
      <c r="H33" s="161" t="str">
        <f>IFERROR(VLOOKUP($D33,リスト!$A$2:$I$2013,9,FALSE),"")</f>
        <v/>
      </c>
      <c r="K33" s="4"/>
      <c r="L33" s="4"/>
      <c r="M33" s="4"/>
      <c r="N33" s="4"/>
      <c r="O33" s="4"/>
      <c r="P33" s="4"/>
      <c r="Q33" s="4"/>
      <c r="R33" s="4"/>
      <c r="S33" s="4"/>
      <c r="T33" s="4"/>
      <c r="U33" s="4"/>
    </row>
    <row r="34" spans="1:21" s="54" customFormat="1" ht="33.75" customHeight="1">
      <c r="A34" s="910"/>
      <c r="B34" s="904"/>
      <c r="C34" s="904"/>
      <c r="D34" s="159"/>
      <c r="E34" s="903" t="str">
        <f>IFERROR(VLOOKUP($D34,リスト!$A$2:$I$2013,4,FALSE),"")</f>
        <v/>
      </c>
      <c r="F34" s="903"/>
      <c r="G34" s="160" t="str">
        <f>IFERROR(VLOOKUP($D34,リスト!$A$2:$I$2013,7,FALSE),"")</f>
        <v/>
      </c>
      <c r="H34" s="161" t="str">
        <f>IFERROR(VLOOKUP($D34,リスト!$A$2:$I$2013,9,FALSE),"")</f>
        <v/>
      </c>
      <c r="K34" s="4"/>
      <c r="L34" s="4"/>
      <c r="M34" s="4"/>
      <c r="N34" s="4"/>
      <c r="O34" s="4"/>
      <c r="P34" s="4"/>
      <c r="Q34" s="4"/>
      <c r="R34" s="4"/>
      <c r="S34" s="4"/>
      <c r="T34" s="4"/>
      <c r="U34" s="4"/>
    </row>
    <row r="35" spans="1:21" s="54" customFormat="1" ht="12.75" customHeight="1" thickBot="1">
      <c r="J35" s="4"/>
      <c r="K35" s="4"/>
      <c r="L35" s="4"/>
      <c r="M35" s="4"/>
      <c r="N35" s="4"/>
      <c r="O35" s="4"/>
      <c r="P35" s="4"/>
      <c r="Q35" s="4"/>
      <c r="R35" s="4"/>
      <c r="S35" s="4"/>
      <c r="T35" s="4"/>
      <c r="U35" s="4"/>
    </row>
    <row r="36" spans="1:21" s="54" customFormat="1" ht="34.5" customHeight="1" thickBot="1">
      <c r="A36" s="907" t="s">
        <v>25</v>
      </c>
      <c r="B36" s="908"/>
      <c r="C36" s="909"/>
      <c r="D36" s="162"/>
      <c r="E36" s="163" t="s">
        <v>24</v>
      </c>
      <c r="J36" s="4"/>
      <c r="K36" s="4"/>
      <c r="L36" s="4"/>
      <c r="M36" s="4"/>
      <c r="N36" s="4"/>
      <c r="O36" s="4"/>
      <c r="P36" s="4"/>
      <c r="Q36" s="4"/>
      <c r="R36" s="4"/>
      <c r="S36" s="4"/>
      <c r="T36" s="4"/>
      <c r="U36" s="4"/>
    </row>
    <row r="37" spans="1:21" s="54" customFormat="1" ht="15.75" customHeight="1">
      <c r="A37" s="78"/>
      <c r="B37" s="50"/>
      <c r="C37" s="50"/>
      <c r="D37" s="78"/>
      <c r="E37" s="78"/>
      <c r="J37" s="4"/>
      <c r="K37" s="4"/>
      <c r="L37" s="4"/>
      <c r="M37" s="4"/>
      <c r="N37" s="4"/>
      <c r="O37" s="4"/>
      <c r="P37" s="4"/>
      <c r="Q37" s="4"/>
      <c r="R37" s="4"/>
      <c r="S37" s="4"/>
      <c r="T37" s="4"/>
      <c r="U37" s="4"/>
    </row>
    <row r="38" spans="1:21" s="54" customFormat="1" ht="21.75" customHeight="1">
      <c r="J38" s="4"/>
      <c r="K38" s="4"/>
      <c r="L38" s="4"/>
      <c r="M38" s="4"/>
      <c r="N38" s="4"/>
      <c r="O38" s="4"/>
      <c r="P38" s="4"/>
      <c r="Q38" s="4"/>
      <c r="R38" s="4"/>
      <c r="S38" s="4"/>
      <c r="T38" s="4"/>
      <c r="U38" s="4"/>
    </row>
    <row r="39" spans="1:21" s="54" customFormat="1" ht="24" customHeight="1">
      <c r="A39" s="70"/>
      <c r="B39" s="906"/>
      <c r="C39" s="906"/>
      <c r="D39" s="906"/>
      <c r="E39" s="906"/>
      <c r="F39" s="906"/>
      <c r="G39" s="906"/>
      <c r="J39" s="4"/>
      <c r="K39" s="4"/>
      <c r="L39" s="4"/>
      <c r="M39" s="4"/>
      <c r="N39" s="4"/>
      <c r="O39" s="4"/>
      <c r="P39" s="4"/>
      <c r="Q39" s="4"/>
      <c r="R39" s="4"/>
      <c r="S39" s="4"/>
      <c r="T39" s="4"/>
      <c r="U39" s="4"/>
    </row>
    <row r="40" spans="1:21" s="54" customFormat="1" ht="24" customHeight="1">
      <c r="A40" s="70"/>
      <c r="B40" s="906"/>
      <c r="C40" s="906"/>
      <c r="D40" s="906"/>
      <c r="E40" s="906"/>
      <c r="F40" s="906"/>
      <c r="G40" s="906"/>
      <c r="J40" s="4"/>
      <c r="K40" s="4"/>
      <c r="L40" s="4"/>
      <c r="M40" s="4"/>
      <c r="N40" s="4"/>
      <c r="O40" s="4"/>
      <c r="P40" s="4"/>
      <c r="Q40" s="4"/>
      <c r="R40" s="4"/>
      <c r="S40" s="4"/>
      <c r="T40" s="4"/>
      <c r="U40" s="4"/>
    </row>
    <row r="41" spans="1:21" s="54" customFormat="1" ht="24" customHeight="1">
      <c r="J41" s="4"/>
      <c r="K41" s="4"/>
      <c r="L41" s="4"/>
      <c r="M41" s="4"/>
      <c r="N41" s="4"/>
      <c r="O41" s="4"/>
      <c r="P41" s="4"/>
      <c r="Q41" s="4"/>
      <c r="R41" s="4"/>
      <c r="S41" s="4"/>
      <c r="T41" s="4"/>
      <c r="U41" s="4"/>
    </row>
    <row r="42" spans="1:21" s="54" customFormat="1" ht="24" customHeight="1">
      <c r="J42" s="4"/>
      <c r="K42" s="4"/>
      <c r="L42" s="4"/>
      <c r="M42" s="4"/>
      <c r="N42" s="4"/>
      <c r="O42" s="4"/>
      <c r="P42" s="4"/>
      <c r="Q42" s="4"/>
      <c r="R42" s="4"/>
      <c r="S42" s="4"/>
      <c r="T42" s="4"/>
      <c r="U42" s="4"/>
    </row>
    <row r="43" spans="1:21" s="54" customFormat="1" ht="24" customHeight="1">
      <c r="J43" s="4"/>
      <c r="K43" s="4"/>
      <c r="L43" s="4"/>
      <c r="M43" s="4"/>
      <c r="N43" s="4"/>
      <c r="O43" s="4"/>
      <c r="P43" s="4"/>
      <c r="Q43" s="4"/>
      <c r="R43" s="4"/>
      <c r="S43" s="4"/>
      <c r="T43" s="4"/>
      <c r="U43" s="4"/>
    </row>
    <row r="44" spans="1:21" s="54" customFormat="1" ht="24" customHeight="1">
      <c r="A44" s="51"/>
      <c r="J44" s="4"/>
      <c r="K44" s="4"/>
      <c r="L44" s="4"/>
      <c r="M44" s="4"/>
      <c r="N44" s="4"/>
      <c r="O44" s="4"/>
      <c r="P44" s="4"/>
      <c r="Q44" s="4"/>
      <c r="R44" s="4"/>
      <c r="S44" s="4"/>
      <c r="T44" s="4"/>
      <c r="U44" s="4"/>
    </row>
    <row r="45" spans="1:21" s="54" customFormat="1" ht="24" customHeight="1">
      <c r="A45" s="51"/>
      <c r="J45" s="4"/>
      <c r="K45" s="4"/>
      <c r="L45" s="4"/>
      <c r="M45" s="4"/>
      <c r="N45" s="4"/>
      <c r="O45" s="4"/>
      <c r="P45" s="4"/>
      <c r="Q45" s="4"/>
      <c r="R45" s="4"/>
      <c r="S45" s="4"/>
      <c r="T45" s="4"/>
      <c r="U45" s="4"/>
    </row>
    <row r="46" spans="1:21" ht="19.5">
      <c r="J46" s="4"/>
    </row>
    <row r="47" spans="1:21" ht="19.5">
      <c r="J47" s="4"/>
    </row>
    <row r="48" spans="1:21" ht="19.5">
      <c r="B48" s="80"/>
    </row>
  </sheetData>
  <customSheetViews>
    <customSheetView guid="{9A5863B9-DBD9-4085-93B2-EF35A8EF7430}" scale="80">
      <selection activeCell="D11" sqref="D11"/>
      <pageMargins left="0.59055118110236227" right="0.59055118110236227" top="0.78740157480314965" bottom="0.59055118110236227" header="0.51181102362204722" footer="0.51181102362204722"/>
      <printOptions horizontalCentered="1"/>
      <pageSetup paperSize="9" scale="60" orientation="portrait"/>
      <headerFooter alignWithMargins="0"/>
    </customSheetView>
  </customSheetViews>
  <mergeCells count="69">
    <mergeCell ref="H3:H4"/>
    <mergeCell ref="A3:G3"/>
    <mergeCell ref="K20:U21"/>
    <mergeCell ref="K26:U27"/>
    <mergeCell ref="K9:R9"/>
    <mergeCell ref="K11:U12"/>
    <mergeCell ref="K14:U15"/>
    <mergeCell ref="K17:U18"/>
    <mergeCell ref="K22:U22"/>
    <mergeCell ref="K24:U24"/>
    <mergeCell ref="B21:C21"/>
    <mergeCell ref="E21:F21"/>
    <mergeCell ref="B22:C22"/>
    <mergeCell ref="A4:G4"/>
    <mergeCell ref="B13:C13"/>
    <mergeCell ref="E13:F13"/>
    <mergeCell ref="B14:C14"/>
    <mergeCell ref="E14:F14"/>
    <mergeCell ref="A5:H5"/>
    <mergeCell ref="A7:C7"/>
    <mergeCell ref="A9:C9"/>
    <mergeCell ref="G10:H10"/>
    <mergeCell ref="B11:C11"/>
    <mergeCell ref="E11:F11"/>
    <mergeCell ref="B12:C12"/>
    <mergeCell ref="E12:F12"/>
    <mergeCell ref="B28:C28"/>
    <mergeCell ref="B31:C31"/>
    <mergeCell ref="E31:F31"/>
    <mergeCell ref="E23:F23"/>
    <mergeCell ref="B15:C15"/>
    <mergeCell ref="E15:F15"/>
    <mergeCell ref="B16:C16"/>
    <mergeCell ref="E16:F16"/>
    <mergeCell ref="B17:C17"/>
    <mergeCell ref="E17:F17"/>
    <mergeCell ref="B18:C18"/>
    <mergeCell ref="E18:F18"/>
    <mergeCell ref="B19:C19"/>
    <mergeCell ref="E19:F19"/>
    <mergeCell ref="B20:C20"/>
    <mergeCell ref="E20:F20"/>
    <mergeCell ref="B40:G40"/>
    <mergeCell ref="B33:C33"/>
    <mergeCell ref="E33:F33"/>
    <mergeCell ref="B34:C34"/>
    <mergeCell ref="E34:F34"/>
    <mergeCell ref="A36:C36"/>
    <mergeCell ref="A30:A34"/>
    <mergeCell ref="B30:C30"/>
    <mergeCell ref="E30:F30"/>
    <mergeCell ref="B32:C32"/>
    <mergeCell ref="E32:F32"/>
    <mergeCell ref="K29:U30"/>
    <mergeCell ref="E22:F22"/>
    <mergeCell ref="B23:C23"/>
    <mergeCell ref="A1:C1"/>
    <mergeCell ref="B39:G39"/>
    <mergeCell ref="E28:F28"/>
    <mergeCell ref="B29:C29"/>
    <mergeCell ref="E29:F29"/>
    <mergeCell ref="B24:C24"/>
    <mergeCell ref="E24:F24"/>
    <mergeCell ref="B25:C25"/>
    <mergeCell ref="E25:F25"/>
    <mergeCell ref="B26:C26"/>
    <mergeCell ref="E26:F26"/>
    <mergeCell ref="B27:C27"/>
    <mergeCell ref="E27:F27"/>
  </mergeCells>
  <phoneticPr fontId="4"/>
  <dataValidations count="2">
    <dataValidation type="list" allowBlank="1" showInputMessage="1" showErrorMessage="1" sqref="H22:H34">
      <formula1>"１,２,３,①,②,③"</formula1>
    </dataValidation>
    <dataValidation type="list" allowBlank="1" showInputMessage="1" showErrorMessage="1" sqref="B30:C34">
      <formula1>"海外,補欠"</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48"/>
  <sheetViews>
    <sheetView zoomScale="80" zoomScaleNormal="80" workbookViewId="0">
      <selection activeCell="H3" sqref="H3:H4"/>
    </sheetView>
  </sheetViews>
  <sheetFormatPr defaultRowHeight="15.75"/>
  <cols>
    <col min="1" max="3" width="6.375" style="51" customWidth="1"/>
    <col min="4" max="4" width="35" style="51" customWidth="1"/>
    <col min="5" max="5" width="6.75" style="51" customWidth="1"/>
    <col min="6" max="6" width="31.375" style="51" customWidth="1"/>
    <col min="7" max="7" width="38.875" style="51" customWidth="1"/>
    <col min="8" max="8" width="12.625" style="51" customWidth="1"/>
    <col min="9" max="9" width="7.25" style="51" customWidth="1"/>
    <col min="10" max="10" width="7.25" style="2" customWidth="1"/>
    <col min="11" max="17" width="12.375" style="2" customWidth="1"/>
    <col min="18" max="21" width="9" style="2"/>
    <col min="22" max="16384" width="9" style="51"/>
  </cols>
  <sheetData>
    <row r="1" spans="1:21" ht="27.75" customHeight="1" thickBot="1">
      <c r="A1" s="648" t="s">
        <v>134</v>
      </c>
      <c r="B1" s="905"/>
      <c r="C1" s="649"/>
      <c r="D1" s="50"/>
      <c r="H1" s="170" t="s">
        <v>90</v>
      </c>
    </row>
    <row r="2" spans="1:21" s="2" customFormat="1" ht="15" customHeight="1" thickBot="1">
      <c r="A2" s="172"/>
      <c r="B2" s="172"/>
      <c r="C2" s="20"/>
      <c r="D2" s="10"/>
      <c r="H2" s="174" t="s">
        <v>150</v>
      </c>
      <c r="I2" s="172"/>
    </row>
    <row r="3" spans="1:21" s="151" customFormat="1" ht="26.25" customHeight="1">
      <c r="A3" s="658" t="s">
        <v>165</v>
      </c>
      <c r="B3" s="658"/>
      <c r="C3" s="658"/>
      <c r="D3" s="658"/>
      <c r="E3" s="658"/>
      <c r="F3" s="658"/>
      <c r="G3" s="658"/>
      <c r="H3" s="656" t="str">
        <f>'様式１ '!$O$5</f>
        <v/>
      </c>
      <c r="I3" s="150"/>
      <c r="J3" s="82"/>
      <c r="K3" s="83"/>
      <c r="L3" s="83"/>
      <c r="M3" s="83"/>
      <c r="N3" s="83"/>
      <c r="O3" s="83"/>
      <c r="P3" s="83"/>
      <c r="Q3" s="83"/>
      <c r="R3" s="83"/>
      <c r="S3" s="83"/>
      <c r="T3" s="83"/>
      <c r="U3" s="83"/>
    </row>
    <row r="4" spans="1:21" s="151" customFormat="1" ht="26.25" customHeight="1" thickBot="1">
      <c r="A4" s="658" t="s">
        <v>147</v>
      </c>
      <c r="B4" s="658"/>
      <c r="C4" s="658"/>
      <c r="D4" s="658"/>
      <c r="E4" s="658"/>
      <c r="F4" s="658"/>
      <c r="G4" s="658"/>
      <c r="H4" s="657"/>
      <c r="J4" s="83"/>
      <c r="K4" s="83"/>
      <c r="L4" s="83"/>
      <c r="M4" s="83"/>
      <c r="N4" s="83"/>
      <c r="O4" s="83"/>
      <c r="P4" s="83"/>
      <c r="Q4" s="83"/>
      <c r="R4" s="83"/>
      <c r="S4" s="83"/>
      <c r="T4" s="83"/>
      <c r="U4" s="83"/>
    </row>
    <row r="5" spans="1:21" s="151" customFormat="1" ht="26.25" customHeight="1">
      <c r="A5" s="658" t="s">
        <v>82</v>
      </c>
      <c r="B5" s="658"/>
      <c r="C5" s="658"/>
      <c r="D5" s="658"/>
      <c r="E5" s="658"/>
      <c r="F5" s="658"/>
      <c r="G5" s="658"/>
      <c r="H5" s="658"/>
      <c r="J5" s="83"/>
      <c r="K5" s="83"/>
      <c r="L5" s="83"/>
      <c r="M5" s="83"/>
      <c r="N5" s="83"/>
      <c r="O5" s="83"/>
      <c r="P5" s="83"/>
      <c r="Q5" s="83"/>
      <c r="R5" s="83"/>
      <c r="S5" s="83"/>
      <c r="T5" s="83"/>
      <c r="U5" s="83"/>
    </row>
    <row r="6" spans="1:21" ht="15.75" customHeight="1" thickBot="1"/>
    <row r="7" spans="1:21" s="54" customFormat="1" ht="41.25" customHeight="1" thickBot="1">
      <c r="A7" s="650" t="s">
        <v>18</v>
      </c>
      <c r="B7" s="651"/>
      <c r="C7" s="652"/>
      <c r="D7" s="53" t="str">
        <f>IF('様式１ '!H7="","",'様式１ '!H7)</f>
        <v/>
      </c>
      <c r="F7" s="164" t="s">
        <v>2691</v>
      </c>
      <c r="G7" s="56"/>
      <c r="H7" s="57"/>
      <c r="J7" s="4"/>
      <c r="K7" s="4"/>
      <c r="L7" s="4"/>
      <c r="M7" s="4"/>
      <c r="N7" s="4"/>
      <c r="O7" s="4"/>
      <c r="P7" s="4"/>
      <c r="Q7" s="4"/>
      <c r="R7" s="4"/>
      <c r="S7" s="4"/>
      <c r="T7" s="4"/>
      <c r="U7" s="4"/>
    </row>
    <row r="8" spans="1:21" s="54" customFormat="1" ht="15.75" customHeight="1" thickBot="1">
      <c r="G8" s="151"/>
      <c r="J8" s="4"/>
      <c r="K8" s="4"/>
      <c r="L8" s="4"/>
      <c r="M8" s="4"/>
      <c r="N8" s="4"/>
      <c r="O8" s="4"/>
      <c r="P8" s="4"/>
      <c r="Q8" s="4"/>
      <c r="R8" s="4"/>
      <c r="S8" s="4"/>
      <c r="T8" s="4"/>
      <c r="U8" s="4"/>
    </row>
    <row r="9" spans="1:21" s="152" customFormat="1" ht="41.25" customHeight="1" thickBot="1">
      <c r="A9" s="912" t="s">
        <v>19</v>
      </c>
      <c r="B9" s="913"/>
      <c r="C9" s="914"/>
      <c r="D9" s="53" t="s">
        <v>121</v>
      </c>
      <c r="F9" s="166" t="s">
        <v>136</v>
      </c>
      <c r="G9" s="153" t="s">
        <v>138</v>
      </c>
      <c r="J9" s="4"/>
      <c r="K9" s="562" t="s">
        <v>2482</v>
      </c>
      <c r="L9" s="562"/>
      <c r="M9" s="562"/>
      <c r="N9" s="562"/>
      <c r="O9" s="562"/>
      <c r="P9" s="562"/>
      <c r="Q9" s="562"/>
      <c r="R9" s="562"/>
      <c r="S9" s="4"/>
      <c r="T9" s="4"/>
      <c r="U9" s="4"/>
    </row>
    <row r="10" spans="1:21" s="54" customFormat="1" ht="15.75" customHeight="1" thickBot="1">
      <c r="G10" s="915"/>
      <c r="H10" s="915"/>
      <c r="J10" s="4"/>
      <c r="K10" s="4"/>
      <c r="L10" s="4"/>
      <c r="M10" s="4"/>
      <c r="N10" s="4"/>
      <c r="O10" s="4"/>
      <c r="P10" s="4"/>
      <c r="Q10" s="4"/>
      <c r="R10" s="4"/>
      <c r="S10" s="4"/>
      <c r="T10" s="4"/>
      <c r="U10" s="4"/>
    </row>
    <row r="11" spans="1:21" s="54" customFormat="1" ht="33.75" customHeight="1" thickBot="1">
      <c r="A11" s="231"/>
      <c r="B11" s="916"/>
      <c r="C11" s="917"/>
      <c r="D11" s="232" t="s">
        <v>1</v>
      </c>
      <c r="E11" s="663" t="s">
        <v>2</v>
      </c>
      <c r="F11" s="663"/>
      <c r="G11" s="62" t="s">
        <v>3</v>
      </c>
      <c r="H11" s="63" t="s">
        <v>4</v>
      </c>
      <c r="J11" s="339" t="s">
        <v>2471</v>
      </c>
      <c r="K11" s="561" t="s">
        <v>2483</v>
      </c>
      <c r="L11" s="561"/>
      <c r="M11" s="561"/>
      <c r="N11" s="561"/>
      <c r="O11" s="561"/>
      <c r="P11" s="561"/>
      <c r="Q11" s="561"/>
      <c r="R11" s="561"/>
      <c r="S11" s="561"/>
      <c r="T11" s="561"/>
      <c r="U11" s="561"/>
    </row>
    <row r="12" spans="1:21" s="54" customFormat="1" ht="33.75" customHeight="1">
      <c r="A12" s="154">
        <v>1</v>
      </c>
      <c r="B12" s="622"/>
      <c r="C12" s="623"/>
      <c r="D12" s="299"/>
      <c r="E12" s="646" t="str">
        <f>IFERROR(VLOOKUP($D12,リスト!$A$2:$I$2013,4,FALSE),"")</f>
        <v/>
      </c>
      <c r="F12" s="647"/>
      <c r="G12" s="228" t="str">
        <f>IFERROR(VLOOKUP($D12,リスト!$A$2:$I$2013,7,FALSE),"")</f>
        <v/>
      </c>
      <c r="H12" s="65" t="str">
        <f>IFERROR(VLOOKUP($D12,リスト!$A$2:$I$2013,9,FALSE),"")</f>
        <v/>
      </c>
      <c r="J12" s="4"/>
      <c r="K12" s="561"/>
      <c r="L12" s="561"/>
      <c r="M12" s="561"/>
      <c r="N12" s="561"/>
      <c r="O12" s="561"/>
      <c r="P12" s="561"/>
      <c r="Q12" s="561"/>
      <c r="R12" s="561"/>
      <c r="S12" s="561"/>
      <c r="T12" s="561"/>
      <c r="U12" s="561"/>
    </row>
    <row r="13" spans="1:21" s="54" customFormat="1" ht="33.75" customHeight="1">
      <c r="A13" s="155">
        <v>2</v>
      </c>
      <c r="B13" s="624"/>
      <c r="C13" s="625"/>
      <c r="D13" s="300"/>
      <c r="E13" s="640" t="str">
        <f>IFERROR(VLOOKUP($D13,リスト!$A$2:$I$2013,4,FALSE),"")</f>
        <v/>
      </c>
      <c r="F13" s="641"/>
      <c r="G13" s="229" t="str">
        <f>IFERROR(VLOOKUP($D13,リスト!$A$2:$I$2013,7,FALSE),"")</f>
        <v/>
      </c>
      <c r="H13" s="67" t="str">
        <f>IFERROR(VLOOKUP($D13,リスト!$A$2:$I$2013,9,FALSE),"")</f>
        <v/>
      </c>
      <c r="J13" s="4"/>
      <c r="K13" s="4"/>
      <c r="L13" s="4"/>
      <c r="M13" s="4"/>
      <c r="N13" s="4"/>
      <c r="O13" s="4"/>
      <c r="P13" s="4"/>
      <c r="Q13" s="4"/>
      <c r="R13" s="4"/>
      <c r="S13" s="4"/>
      <c r="T13" s="4"/>
      <c r="U13" s="4"/>
    </row>
    <row r="14" spans="1:21" s="54" customFormat="1" ht="33.75" customHeight="1">
      <c r="A14" s="155">
        <v>3</v>
      </c>
      <c r="B14" s="642"/>
      <c r="C14" s="643"/>
      <c r="D14" s="300"/>
      <c r="E14" s="640" t="str">
        <f>IFERROR(VLOOKUP($D14,リスト!$A$2:$I$2013,4,FALSE),"")</f>
        <v/>
      </c>
      <c r="F14" s="641"/>
      <c r="G14" s="229" t="str">
        <f>IFERROR(VLOOKUP($D14,リスト!$A$2:$I$2013,7,FALSE),"")</f>
        <v/>
      </c>
      <c r="H14" s="67" t="str">
        <f>IFERROR(VLOOKUP($D14,リスト!$A$2:$I$2013,9,FALSE),"")</f>
        <v/>
      </c>
      <c r="J14" s="340" t="s">
        <v>2473</v>
      </c>
      <c r="K14" s="561" t="s">
        <v>2688</v>
      </c>
      <c r="L14" s="561"/>
      <c r="M14" s="561"/>
      <c r="N14" s="561"/>
      <c r="O14" s="561"/>
      <c r="P14" s="561"/>
      <c r="Q14" s="561"/>
      <c r="R14" s="561"/>
      <c r="S14" s="561"/>
      <c r="T14" s="561"/>
      <c r="U14" s="561"/>
    </row>
    <row r="15" spans="1:21" s="54" customFormat="1" ht="33.75" customHeight="1">
      <c r="A15" s="155">
        <v>4</v>
      </c>
      <c r="B15" s="642"/>
      <c r="C15" s="643"/>
      <c r="D15" s="300"/>
      <c r="E15" s="640" t="str">
        <f>IFERROR(VLOOKUP($D15,リスト!$A$2:$I$2013,4,FALSE),"")</f>
        <v/>
      </c>
      <c r="F15" s="641"/>
      <c r="G15" s="229" t="str">
        <f>IFERROR(VLOOKUP($D15,リスト!$A$2:$I$2013,7,FALSE),"")</f>
        <v/>
      </c>
      <c r="H15" s="67" t="str">
        <f>IFERROR(VLOOKUP($D15,リスト!$A$2:$I$2013,9,FALSE),"")</f>
        <v/>
      </c>
      <c r="J15" s="4"/>
      <c r="K15" s="561"/>
      <c r="L15" s="561"/>
      <c r="M15" s="561"/>
      <c r="N15" s="561"/>
      <c r="O15" s="561"/>
      <c r="P15" s="561"/>
      <c r="Q15" s="561"/>
      <c r="R15" s="561"/>
      <c r="S15" s="561"/>
      <c r="T15" s="561"/>
      <c r="U15" s="561"/>
    </row>
    <row r="16" spans="1:21" s="54" customFormat="1" ht="33.75" customHeight="1" thickBot="1">
      <c r="A16" s="156">
        <v>5</v>
      </c>
      <c r="B16" s="911"/>
      <c r="C16" s="911"/>
      <c r="D16" s="301"/>
      <c r="E16" s="628" t="str">
        <f>IFERROR(VLOOKUP($D16,リスト!$A$2:$I$2013,4,FALSE),"")</f>
        <v/>
      </c>
      <c r="F16" s="629"/>
      <c r="G16" s="230" t="str">
        <f>IFERROR(VLOOKUP($D16,リスト!$A$2:$I$2013,7,FALSE),"")</f>
        <v/>
      </c>
      <c r="H16" s="69" t="str">
        <f>IFERROR(VLOOKUP($D16,リスト!$A$2:$I$2013,9,FALSE),"")</f>
        <v/>
      </c>
      <c r="J16" s="4"/>
    </row>
    <row r="17" spans="1:21" s="54" customFormat="1" ht="33.75" customHeight="1">
      <c r="A17" s="154">
        <v>6</v>
      </c>
      <c r="B17" s="622"/>
      <c r="C17" s="623"/>
      <c r="D17" s="299"/>
      <c r="E17" s="646" t="str">
        <f>IFERROR(VLOOKUP($D17,リスト!$A$2:$I$2013,4,FALSE),"")</f>
        <v/>
      </c>
      <c r="F17" s="647"/>
      <c r="G17" s="228" t="str">
        <f>IFERROR(VLOOKUP($D17,リスト!$A$2:$I$2013,7,FALSE),"")</f>
        <v/>
      </c>
      <c r="H17" s="65" t="str">
        <f>IFERROR(VLOOKUP($D17,リスト!$A$2:$I$2013,9,FALSE),"")</f>
        <v/>
      </c>
      <c r="J17" s="340" t="s">
        <v>2475</v>
      </c>
      <c r="K17" s="561" t="s">
        <v>2689</v>
      </c>
      <c r="L17" s="561"/>
      <c r="M17" s="561"/>
      <c r="N17" s="561"/>
      <c r="O17" s="561"/>
      <c r="P17" s="561"/>
      <c r="Q17" s="561"/>
      <c r="R17" s="561"/>
      <c r="S17" s="561"/>
      <c r="T17" s="561"/>
      <c r="U17" s="561"/>
    </row>
    <row r="18" spans="1:21" s="54" customFormat="1" ht="33.75" customHeight="1">
      <c r="A18" s="155">
        <v>7</v>
      </c>
      <c r="B18" s="624"/>
      <c r="C18" s="625"/>
      <c r="D18" s="300"/>
      <c r="E18" s="640" t="str">
        <f>IFERROR(VLOOKUP($D18,リスト!$A$2:$I$2013,4,FALSE),"")</f>
        <v/>
      </c>
      <c r="F18" s="641"/>
      <c r="G18" s="229" t="str">
        <f>IFERROR(VLOOKUP($D18,リスト!$A$2:$I$2013,7,FALSE),"")</f>
        <v/>
      </c>
      <c r="H18" s="67" t="str">
        <f>IFERROR(VLOOKUP($D18,リスト!$A$2:$I$2013,9,FALSE),"")</f>
        <v/>
      </c>
      <c r="J18" s="4"/>
      <c r="K18" s="561"/>
      <c r="L18" s="561"/>
      <c r="M18" s="561"/>
      <c r="N18" s="561"/>
      <c r="O18" s="561"/>
      <c r="P18" s="561"/>
      <c r="Q18" s="561"/>
      <c r="R18" s="561"/>
      <c r="S18" s="561"/>
      <c r="T18" s="561"/>
      <c r="U18" s="561"/>
    </row>
    <row r="19" spans="1:21" s="54" customFormat="1" ht="33.75" customHeight="1">
      <c r="A19" s="155">
        <v>8</v>
      </c>
      <c r="B19" s="642"/>
      <c r="C19" s="643"/>
      <c r="D19" s="300"/>
      <c r="E19" s="640" t="str">
        <f>IFERROR(VLOOKUP($D19,リスト!$A$2:$I$2013,4,FALSE),"")</f>
        <v/>
      </c>
      <c r="F19" s="641"/>
      <c r="G19" s="229" t="str">
        <f>IFERROR(VLOOKUP($D19,リスト!$A$2:$I$2013,7,FALSE),"")</f>
        <v/>
      </c>
      <c r="H19" s="67" t="str">
        <f>IFERROR(VLOOKUP($D19,リスト!$A$2:$I$2013,9,FALSE),"")</f>
        <v/>
      </c>
      <c r="J19" s="4"/>
    </row>
    <row r="20" spans="1:21" s="54" customFormat="1" ht="33.75" customHeight="1">
      <c r="A20" s="155">
        <v>9</v>
      </c>
      <c r="B20" s="642"/>
      <c r="C20" s="643"/>
      <c r="D20" s="300"/>
      <c r="E20" s="640" t="str">
        <f>IFERROR(VLOOKUP($D20,リスト!$A$2:$I$2013,4,FALSE),"")</f>
        <v/>
      </c>
      <c r="F20" s="641"/>
      <c r="G20" s="229" t="str">
        <f>IFERROR(VLOOKUP($D20,リスト!$A$2:$I$2013,7,FALSE),"")</f>
        <v/>
      </c>
      <c r="H20" s="67" t="str">
        <f>IFERROR(VLOOKUP($D20,リスト!$A$2:$I$2013,9,FALSE),"")</f>
        <v/>
      </c>
      <c r="J20" s="340" t="s">
        <v>2476</v>
      </c>
      <c r="K20" s="561" t="s">
        <v>2484</v>
      </c>
      <c r="L20" s="561"/>
      <c r="M20" s="561"/>
      <c r="N20" s="561"/>
      <c r="O20" s="561"/>
      <c r="P20" s="561"/>
      <c r="Q20" s="561"/>
      <c r="R20" s="561"/>
      <c r="S20" s="561"/>
      <c r="T20" s="561"/>
      <c r="U20" s="561"/>
    </row>
    <row r="21" spans="1:21" s="54" customFormat="1" ht="33.75" customHeight="1" thickBot="1">
      <c r="A21" s="157">
        <v>10</v>
      </c>
      <c r="B21" s="911"/>
      <c r="C21" s="911"/>
      <c r="D21" s="301"/>
      <c r="E21" s="628" t="str">
        <f>IFERROR(VLOOKUP($D21,リスト!$A$2:$I$2013,4,FALSE),"")</f>
        <v/>
      </c>
      <c r="F21" s="629"/>
      <c r="G21" s="230" t="str">
        <f>IFERROR(VLOOKUP($D21,リスト!$A$2:$I$2013,7,FALSE),"")</f>
        <v/>
      </c>
      <c r="H21" s="69" t="str">
        <f>IFERROR(VLOOKUP($D21,リスト!$A$2:$I$2013,9,FALSE),"")</f>
        <v/>
      </c>
      <c r="J21" s="4"/>
      <c r="K21" s="561"/>
      <c r="L21" s="561"/>
      <c r="M21" s="561"/>
      <c r="N21" s="561"/>
      <c r="O21" s="561"/>
      <c r="P21" s="561"/>
      <c r="Q21" s="561"/>
      <c r="R21" s="561"/>
      <c r="S21" s="561"/>
      <c r="T21" s="561"/>
      <c r="U21" s="561"/>
    </row>
    <row r="22" spans="1:21" s="54" customFormat="1" ht="33.75" customHeight="1">
      <c r="A22" s="158"/>
      <c r="B22" s="904"/>
      <c r="C22" s="904"/>
      <c r="D22" s="285"/>
      <c r="E22" s="903" t="str">
        <f>IFERROR(VLOOKUP($D22,リスト!$A$2:$I$2013,4,FALSE),"")</f>
        <v/>
      </c>
      <c r="F22" s="903"/>
      <c r="G22" s="167" t="str">
        <f>IFERROR(VLOOKUP($D22,リスト!$A$2:$I$2013,7,FALSE),"")</f>
        <v/>
      </c>
      <c r="H22" s="168" t="str">
        <f>IFERROR(VLOOKUP($D22,リスト!$A$2:$I$2013,9,FALSE),"")</f>
        <v/>
      </c>
      <c r="J22" s="340" t="s">
        <v>2477</v>
      </c>
      <c r="K22" s="561" t="s">
        <v>123</v>
      </c>
      <c r="L22" s="561"/>
      <c r="M22" s="561"/>
      <c r="N22" s="561"/>
      <c r="O22" s="561"/>
      <c r="P22" s="561"/>
      <c r="Q22" s="561"/>
      <c r="R22" s="561"/>
      <c r="S22" s="561"/>
      <c r="T22" s="561"/>
      <c r="U22" s="561"/>
    </row>
    <row r="23" spans="1:21" s="54" customFormat="1" ht="33.75" customHeight="1">
      <c r="A23" s="158"/>
      <c r="B23" s="904"/>
      <c r="C23" s="904"/>
      <c r="D23" s="285"/>
      <c r="E23" s="903" t="str">
        <f>IFERROR(VLOOKUP($D23,リスト!$A$2:$I$2013,4,FALSE),"")</f>
        <v/>
      </c>
      <c r="F23" s="903"/>
      <c r="G23" s="167" t="str">
        <f>IFERROR(VLOOKUP($D23,リスト!$A$2:$I$2013,7,FALSE),"")</f>
        <v/>
      </c>
      <c r="H23" s="168" t="str">
        <f>IFERROR(VLOOKUP($D23,リスト!$A$2:$I$2013,9,FALSE),"")</f>
        <v/>
      </c>
      <c r="J23" s="4"/>
      <c r="K23" s="4"/>
      <c r="L23" s="4"/>
      <c r="M23" s="33"/>
      <c r="N23" s="33"/>
      <c r="O23" s="33"/>
      <c r="P23" s="33"/>
      <c r="Q23" s="33"/>
      <c r="R23" s="33"/>
      <c r="S23" s="33"/>
      <c r="T23" s="33"/>
      <c r="U23" s="33"/>
    </row>
    <row r="24" spans="1:21" s="54" customFormat="1" ht="33.75" customHeight="1">
      <c r="A24" s="158"/>
      <c r="B24" s="904"/>
      <c r="C24" s="904"/>
      <c r="D24" s="285"/>
      <c r="E24" s="903" t="str">
        <f>IFERROR(VLOOKUP($D24,リスト!$A$2:$I$2013,4,FALSE),"")</f>
        <v/>
      </c>
      <c r="F24" s="903"/>
      <c r="G24" s="167" t="str">
        <f>IFERROR(VLOOKUP($D24,リスト!$A$2:$I$2013,7,FALSE),"")</f>
        <v/>
      </c>
      <c r="H24" s="168" t="str">
        <f>IFERROR(VLOOKUP($D24,リスト!$A$2:$I$2013,9,FALSE),"")</f>
        <v/>
      </c>
      <c r="J24" s="340" t="s">
        <v>2478</v>
      </c>
      <c r="K24" s="690" t="s">
        <v>124</v>
      </c>
      <c r="L24" s="690"/>
      <c r="M24" s="690"/>
      <c r="N24" s="690"/>
      <c r="O24" s="690"/>
      <c r="P24" s="690"/>
      <c r="Q24" s="690"/>
      <c r="R24" s="690"/>
      <c r="S24" s="690"/>
      <c r="T24" s="690"/>
      <c r="U24" s="690"/>
    </row>
    <row r="25" spans="1:21" s="54" customFormat="1" ht="33.75" customHeight="1">
      <c r="A25" s="158"/>
      <c r="B25" s="904"/>
      <c r="C25" s="904"/>
      <c r="D25" s="285"/>
      <c r="E25" s="903" t="str">
        <f>IFERROR(VLOOKUP($D25,リスト!$A$2:$I$2013,4,FALSE),"")</f>
        <v/>
      </c>
      <c r="F25" s="903"/>
      <c r="G25" s="167" t="str">
        <f>IFERROR(VLOOKUP($D25,リスト!$A$2:$I$2013,7,FALSE),"")</f>
        <v/>
      </c>
      <c r="H25" s="168" t="str">
        <f>IFERROR(VLOOKUP($D25,リスト!$A$2:$I$2013,9,FALSE),"")</f>
        <v/>
      </c>
      <c r="J25" s="4"/>
    </row>
    <row r="26" spans="1:21" s="54" customFormat="1" ht="33.75" customHeight="1">
      <c r="A26" s="158"/>
      <c r="B26" s="904"/>
      <c r="C26" s="904"/>
      <c r="D26" s="285"/>
      <c r="E26" s="903" t="str">
        <f>IFERROR(VLOOKUP($D26,リスト!$A$2:$I$2013,4,FALSE),"")</f>
        <v/>
      </c>
      <c r="F26" s="903"/>
      <c r="G26" s="167" t="str">
        <f>IFERROR(VLOOKUP($D26,リスト!$A$2:$I$2013,7,FALSE),"")</f>
        <v/>
      </c>
      <c r="H26" s="168" t="str">
        <f>IFERROR(VLOOKUP($D26,リスト!$A$2:$I$2013,9,FALSE),"")</f>
        <v/>
      </c>
      <c r="J26" s="340" t="s">
        <v>2486</v>
      </c>
      <c r="K26" s="561" t="s">
        <v>2485</v>
      </c>
      <c r="L26" s="561"/>
      <c r="M26" s="561"/>
      <c r="N26" s="561"/>
      <c r="O26" s="561"/>
      <c r="P26" s="561"/>
      <c r="Q26" s="561"/>
      <c r="R26" s="561"/>
      <c r="S26" s="561"/>
      <c r="T26" s="561"/>
      <c r="U26" s="561"/>
    </row>
    <row r="27" spans="1:21" s="54" customFormat="1" ht="33.75" customHeight="1">
      <c r="A27" s="158"/>
      <c r="B27" s="904"/>
      <c r="C27" s="904"/>
      <c r="D27" s="285"/>
      <c r="E27" s="903" t="str">
        <f>IFERROR(VLOOKUP($D27,リスト!$A$2:$I$2013,4,FALSE),"")</f>
        <v/>
      </c>
      <c r="F27" s="903"/>
      <c r="G27" s="167" t="str">
        <f>IFERROR(VLOOKUP($D27,リスト!$A$2:$I$2013,7,FALSE),"")</f>
        <v/>
      </c>
      <c r="H27" s="168" t="str">
        <f>IFERROR(VLOOKUP($D27,リスト!$A$2:$I$2013,9,FALSE),"")</f>
        <v/>
      </c>
      <c r="J27" s="4"/>
      <c r="K27" s="561"/>
      <c r="L27" s="561"/>
      <c r="M27" s="561"/>
      <c r="N27" s="561"/>
      <c r="O27" s="561"/>
      <c r="P27" s="561"/>
      <c r="Q27" s="561"/>
      <c r="R27" s="561"/>
      <c r="S27" s="561"/>
      <c r="T27" s="561"/>
      <c r="U27" s="561"/>
    </row>
    <row r="28" spans="1:21" s="54" customFormat="1" ht="33.75" customHeight="1">
      <c r="A28" s="158"/>
      <c r="B28" s="904"/>
      <c r="C28" s="904"/>
      <c r="D28" s="285"/>
      <c r="E28" s="903" t="str">
        <f>IFERROR(VLOOKUP($D28,リスト!$A$2:$I$2013,4,FALSE),"")</f>
        <v/>
      </c>
      <c r="F28" s="903"/>
      <c r="G28" s="167" t="str">
        <f>IFERROR(VLOOKUP($D28,リスト!$A$2:$I$2013,7,FALSE),"")</f>
        <v/>
      </c>
      <c r="H28" s="168" t="str">
        <f>IFERROR(VLOOKUP($D28,リスト!$A$2:$I$2013,9,FALSE),"")</f>
        <v/>
      </c>
      <c r="K28" s="4"/>
      <c r="L28" s="4"/>
      <c r="M28" s="4"/>
      <c r="N28" s="4"/>
      <c r="O28" s="4"/>
      <c r="P28" s="4"/>
      <c r="Q28" s="4"/>
      <c r="R28" s="4"/>
      <c r="S28" s="4"/>
      <c r="T28" s="4"/>
      <c r="U28" s="4"/>
    </row>
    <row r="29" spans="1:21" s="54" customFormat="1" ht="33.75" customHeight="1">
      <c r="A29" s="158"/>
      <c r="B29" s="904"/>
      <c r="C29" s="904"/>
      <c r="D29" s="285"/>
      <c r="E29" s="903" t="str">
        <f>IFERROR(VLOOKUP($D29,リスト!$A$2:$I$2013,4,FALSE),"")</f>
        <v/>
      </c>
      <c r="F29" s="903"/>
      <c r="G29" s="167" t="str">
        <f>IFERROR(VLOOKUP($D29,リスト!$A$2:$I$2013,7,FALSE),"")</f>
        <v/>
      </c>
      <c r="H29" s="168" t="str">
        <f>IFERROR(VLOOKUP($D29,リスト!$A$2:$I$2013,9,FALSE),"")</f>
        <v/>
      </c>
      <c r="J29" s="340" t="s">
        <v>2487</v>
      </c>
      <c r="K29" s="561" t="s">
        <v>2490</v>
      </c>
      <c r="L29" s="561"/>
      <c r="M29" s="561"/>
      <c r="N29" s="561"/>
      <c r="O29" s="561"/>
      <c r="P29" s="561"/>
      <c r="Q29" s="561"/>
      <c r="R29" s="561"/>
      <c r="S29" s="561"/>
      <c r="T29" s="561"/>
      <c r="U29" s="561"/>
    </row>
    <row r="30" spans="1:21" s="54" customFormat="1" ht="33.75" customHeight="1">
      <c r="A30" s="910"/>
      <c r="B30" s="904"/>
      <c r="C30" s="904"/>
      <c r="D30" s="285"/>
      <c r="E30" s="903" t="str">
        <f>IFERROR(VLOOKUP($D30,リスト!$A$2:$I$2013,4,FALSE),"")</f>
        <v/>
      </c>
      <c r="F30" s="903"/>
      <c r="G30" s="167" t="str">
        <f>IFERROR(VLOOKUP($D30,リスト!$A$2:$I$2013,7,FALSE),"")</f>
        <v/>
      </c>
      <c r="H30" s="168" t="str">
        <f>IFERROR(VLOOKUP($D30,リスト!$A$2:$I$2013,9,FALSE),"")</f>
        <v/>
      </c>
      <c r="J30" s="4"/>
      <c r="K30" s="561"/>
      <c r="L30" s="561"/>
      <c r="M30" s="561"/>
      <c r="N30" s="561"/>
      <c r="O30" s="561"/>
      <c r="P30" s="561"/>
      <c r="Q30" s="561"/>
      <c r="R30" s="561"/>
      <c r="S30" s="561"/>
      <c r="T30" s="561"/>
      <c r="U30" s="561"/>
    </row>
    <row r="31" spans="1:21" s="54" customFormat="1" ht="33.75" customHeight="1">
      <c r="A31" s="910"/>
      <c r="B31" s="904"/>
      <c r="C31" s="904"/>
      <c r="D31" s="285"/>
      <c r="E31" s="903" t="str">
        <f>IFERROR(VLOOKUP($D31,リスト!$A$2:$I$2013,4,FALSE),"")</f>
        <v/>
      </c>
      <c r="F31" s="903"/>
      <c r="G31" s="167" t="str">
        <f>IFERROR(VLOOKUP($D31,リスト!$A$2:$I$2013,7,FALSE),"")</f>
        <v/>
      </c>
      <c r="H31" s="168" t="str">
        <f>IFERROR(VLOOKUP($D31,リスト!$A$2:$I$2013,9,FALSE),"")</f>
        <v/>
      </c>
      <c r="J31" s="340"/>
    </row>
    <row r="32" spans="1:21" s="54" customFormat="1" ht="33.75" customHeight="1">
      <c r="A32" s="910"/>
      <c r="B32" s="904"/>
      <c r="C32" s="904"/>
      <c r="D32" s="159"/>
      <c r="E32" s="903" t="str">
        <f>IFERROR(VLOOKUP($D32,リスト!$A$2:$I$2013,4,FALSE),"")</f>
        <v/>
      </c>
      <c r="F32" s="903"/>
      <c r="G32" s="167" t="str">
        <f>IFERROR(VLOOKUP($D32,リスト!$A$2:$I$2013,7,FALSE),"")</f>
        <v/>
      </c>
      <c r="H32" s="168" t="str">
        <f>IFERROR(VLOOKUP($D32,リスト!$A$2:$I$2013,9,FALSE),"")</f>
        <v/>
      </c>
      <c r="K32" s="4"/>
      <c r="L32" s="4"/>
      <c r="M32" s="4"/>
      <c r="N32" s="4"/>
      <c r="O32" s="4"/>
      <c r="P32" s="4"/>
      <c r="Q32" s="4"/>
      <c r="R32" s="4"/>
      <c r="S32" s="4"/>
      <c r="T32" s="4"/>
      <c r="U32" s="4"/>
    </row>
    <row r="33" spans="1:21" s="54" customFormat="1" ht="33.75" customHeight="1">
      <c r="A33" s="910"/>
      <c r="B33" s="904"/>
      <c r="C33" s="904"/>
      <c r="D33" s="159"/>
      <c r="E33" s="903" t="str">
        <f>IFERROR(VLOOKUP($D33,リスト!$A$2:$I$2013,4,FALSE),"")</f>
        <v/>
      </c>
      <c r="F33" s="903"/>
      <c r="G33" s="167" t="str">
        <f>IFERROR(VLOOKUP($D33,リスト!$A$2:$I$2013,7,FALSE),"")</f>
        <v/>
      </c>
      <c r="H33" s="168" t="str">
        <f>IFERROR(VLOOKUP($D33,リスト!$A$2:$I$2013,9,FALSE),"")</f>
        <v/>
      </c>
      <c r="K33" s="4"/>
      <c r="L33" s="4"/>
      <c r="M33" s="4"/>
      <c r="N33" s="4"/>
      <c r="O33" s="4"/>
      <c r="P33" s="4"/>
      <c r="Q33" s="4"/>
      <c r="R33" s="4"/>
      <c r="S33" s="4"/>
      <c r="T33" s="4"/>
      <c r="U33" s="4"/>
    </row>
    <row r="34" spans="1:21" s="54" customFormat="1" ht="33.75" customHeight="1">
      <c r="A34" s="910"/>
      <c r="B34" s="904"/>
      <c r="C34" s="904"/>
      <c r="D34" s="159"/>
      <c r="E34" s="903" t="str">
        <f>IFERROR(VLOOKUP($D34,リスト!$A$2:$I$2013,4,FALSE),"")</f>
        <v/>
      </c>
      <c r="F34" s="903"/>
      <c r="G34" s="167" t="str">
        <f>IFERROR(VLOOKUP($D34,リスト!$A$2:$I$2013,7,FALSE),"")</f>
        <v/>
      </c>
      <c r="H34" s="168" t="str">
        <f>IFERROR(VLOOKUP($D34,リスト!$A$2:$I$2013,9,FALSE),"")</f>
        <v/>
      </c>
      <c r="K34" s="4"/>
      <c r="L34" s="4"/>
      <c r="M34" s="4"/>
      <c r="N34" s="4"/>
      <c r="O34" s="4"/>
      <c r="P34" s="4"/>
      <c r="Q34" s="4"/>
      <c r="R34" s="4"/>
      <c r="S34" s="4"/>
      <c r="T34" s="4"/>
      <c r="U34" s="4"/>
    </row>
    <row r="35" spans="1:21" s="54" customFormat="1" ht="12.75" customHeight="1" thickBot="1">
      <c r="J35" s="4"/>
      <c r="K35" s="4"/>
      <c r="L35" s="4"/>
      <c r="M35" s="4"/>
      <c r="N35" s="4"/>
      <c r="O35" s="4"/>
      <c r="P35" s="4"/>
      <c r="Q35" s="4"/>
      <c r="R35" s="4"/>
      <c r="S35" s="4"/>
      <c r="T35" s="4"/>
      <c r="U35" s="4"/>
    </row>
    <row r="36" spans="1:21" s="54" customFormat="1" ht="34.5" customHeight="1" thickBot="1">
      <c r="A36" s="907" t="s">
        <v>25</v>
      </c>
      <c r="B36" s="908"/>
      <c r="C36" s="909"/>
      <c r="D36" s="162"/>
      <c r="E36" s="163" t="s">
        <v>24</v>
      </c>
      <c r="J36" s="4"/>
      <c r="K36" s="4"/>
      <c r="L36" s="4"/>
      <c r="M36" s="4"/>
      <c r="N36" s="4"/>
      <c r="O36" s="4"/>
      <c r="P36" s="4"/>
      <c r="Q36" s="4"/>
      <c r="R36" s="4"/>
      <c r="S36" s="4"/>
      <c r="T36" s="4"/>
      <c r="U36" s="4"/>
    </row>
    <row r="37" spans="1:21" s="54" customFormat="1" ht="15.75" customHeight="1">
      <c r="A37" s="78"/>
      <c r="B37" s="50"/>
      <c r="C37" s="50"/>
      <c r="D37" s="78"/>
      <c r="E37" s="78"/>
      <c r="J37" s="4"/>
      <c r="K37" s="4"/>
      <c r="L37" s="4"/>
      <c r="M37" s="4"/>
      <c r="N37" s="4"/>
      <c r="O37" s="4"/>
      <c r="P37" s="4"/>
      <c r="Q37" s="4"/>
      <c r="R37" s="4"/>
      <c r="S37" s="4"/>
      <c r="T37" s="4"/>
      <c r="U37" s="4"/>
    </row>
    <row r="38" spans="1:21" s="54" customFormat="1" ht="21.75" customHeight="1">
      <c r="J38" s="4"/>
      <c r="K38" s="4"/>
      <c r="L38" s="4"/>
      <c r="M38" s="4"/>
      <c r="N38" s="4"/>
      <c r="O38" s="4"/>
      <c r="P38" s="4"/>
      <c r="Q38" s="4"/>
      <c r="R38" s="4"/>
      <c r="S38" s="4"/>
      <c r="T38" s="4"/>
      <c r="U38" s="4"/>
    </row>
    <row r="39" spans="1:21" s="54" customFormat="1" ht="24" customHeight="1">
      <c r="A39" s="70"/>
      <c r="B39" s="906"/>
      <c r="C39" s="906"/>
      <c r="D39" s="906"/>
      <c r="E39" s="906"/>
      <c r="F39" s="906"/>
      <c r="G39" s="906"/>
      <c r="J39" s="4"/>
      <c r="K39" s="4"/>
      <c r="L39" s="4"/>
      <c r="M39" s="4"/>
      <c r="N39" s="4"/>
      <c r="O39" s="4"/>
      <c r="P39" s="4"/>
      <c r="Q39" s="4"/>
      <c r="R39" s="4"/>
      <c r="S39" s="4"/>
      <c r="T39" s="4"/>
      <c r="U39" s="4"/>
    </row>
    <row r="40" spans="1:21" s="54" customFormat="1" ht="24" customHeight="1">
      <c r="A40" s="70"/>
      <c r="B40" s="906"/>
      <c r="C40" s="906"/>
      <c r="D40" s="906"/>
      <c r="E40" s="906"/>
      <c r="F40" s="906"/>
      <c r="G40" s="906"/>
      <c r="J40" s="4"/>
      <c r="K40" s="4"/>
      <c r="L40" s="4"/>
      <c r="M40" s="4"/>
      <c r="N40" s="4"/>
      <c r="O40" s="4"/>
      <c r="P40" s="4"/>
      <c r="Q40" s="4"/>
      <c r="R40" s="4"/>
      <c r="S40" s="4"/>
      <c r="T40" s="4"/>
      <c r="U40" s="4"/>
    </row>
    <row r="41" spans="1:21" s="54" customFormat="1" ht="24" customHeight="1">
      <c r="J41" s="4"/>
      <c r="K41" s="4"/>
      <c r="L41" s="4"/>
      <c r="M41" s="4"/>
      <c r="N41" s="4"/>
      <c r="O41" s="4"/>
      <c r="P41" s="4"/>
      <c r="Q41" s="4"/>
      <c r="R41" s="4"/>
      <c r="S41" s="4"/>
      <c r="T41" s="4"/>
      <c r="U41" s="4"/>
    </row>
    <row r="42" spans="1:21" s="54" customFormat="1" ht="24" customHeight="1">
      <c r="J42" s="4"/>
      <c r="K42" s="4"/>
      <c r="L42" s="4"/>
      <c r="M42" s="4"/>
      <c r="N42" s="4"/>
      <c r="O42" s="4"/>
      <c r="P42" s="4"/>
      <c r="Q42" s="4"/>
      <c r="R42" s="4"/>
      <c r="S42" s="4"/>
      <c r="T42" s="4"/>
      <c r="U42" s="4"/>
    </row>
    <row r="43" spans="1:21" s="54" customFormat="1" ht="24" customHeight="1">
      <c r="J43" s="4"/>
      <c r="K43" s="4"/>
      <c r="L43" s="4"/>
      <c r="M43" s="4"/>
      <c r="N43" s="4"/>
      <c r="O43" s="4"/>
      <c r="P43" s="4"/>
      <c r="Q43" s="4"/>
      <c r="R43" s="4"/>
      <c r="S43" s="4"/>
      <c r="T43" s="4"/>
      <c r="U43" s="4"/>
    </row>
    <row r="44" spans="1:21" s="54" customFormat="1" ht="24" customHeight="1">
      <c r="A44" s="51"/>
      <c r="J44" s="4"/>
      <c r="K44" s="4"/>
      <c r="L44" s="4"/>
      <c r="M44" s="4"/>
      <c r="N44" s="4"/>
      <c r="O44" s="4"/>
      <c r="P44" s="4"/>
      <c r="Q44" s="4"/>
      <c r="R44" s="4"/>
      <c r="S44" s="4"/>
      <c r="T44" s="4"/>
      <c r="U44" s="4"/>
    </row>
    <row r="45" spans="1:21" s="54" customFormat="1" ht="24" customHeight="1">
      <c r="A45" s="51"/>
      <c r="J45" s="4"/>
      <c r="K45" s="4"/>
      <c r="L45" s="4"/>
      <c r="M45" s="4"/>
      <c r="N45" s="4"/>
      <c r="O45" s="4"/>
      <c r="P45" s="4"/>
      <c r="Q45" s="4"/>
      <c r="R45" s="4"/>
      <c r="S45" s="4"/>
      <c r="T45" s="4"/>
      <c r="U45" s="4"/>
    </row>
    <row r="46" spans="1:21" ht="19.5">
      <c r="J46" s="4"/>
    </row>
    <row r="47" spans="1:21" ht="19.5">
      <c r="J47" s="4"/>
    </row>
    <row r="48" spans="1:21" ht="19.5">
      <c r="B48" s="165"/>
    </row>
  </sheetData>
  <customSheetViews>
    <customSheetView guid="{9A5863B9-DBD9-4085-93B2-EF35A8EF7430}" scale="80" topLeftCell="A7">
      <selection activeCell="J12" sqref="J12"/>
      <pageMargins left="0.7" right="0.7" top="0.75" bottom="0.75" header="0.3" footer="0.3"/>
      <pageSetup paperSize="9" scale="62" orientation="portrait" r:id="rId1"/>
    </customSheetView>
  </customSheetViews>
  <mergeCells count="69">
    <mergeCell ref="K20:U21"/>
    <mergeCell ref="K26:U27"/>
    <mergeCell ref="K9:R9"/>
    <mergeCell ref="K11:U12"/>
    <mergeCell ref="K14:U15"/>
    <mergeCell ref="K17:U18"/>
    <mergeCell ref="K22:U22"/>
    <mergeCell ref="K24:U24"/>
    <mergeCell ref="B40:G40"/>
    <mergeCell ref="B29:C29"/>
    <mergeCell ref="E29:F29"/>
    <mergeCell ref="A30:A34"/>
    <mergeCell ref="B30:C30"/>
    <mergeCell ref="E30:F30"/>
    <mergeCell ref="B31:C31"/>
    <mergeCell ref="E31:F31"/>
    <mergeCell ref="B32:C32"/>
    <mergeCell ref="E32:F32"/>
    <mergeCell ref="B33:C33"/>
    <mergeCell ref="E33:F33"/>
    <mergeCell ref="B34:C34"/>
    <mergeCell ref="E34:F34"/>
    <mergeCell ref="A36:C36"/>
    <mergeCell ref="B39:G39"/>
    <mergeCell ref="B26:C26"/>
    <mergeCell ref="E26:F26"/>
    <mergeCell ref="B27:C27"/>
    <mergeCell ref="E27:F27"/>
    <mergeCell ref="B28:C28"/>
    <mergeCell ref="E28:F28"/>
    <mergeCell ref="B23:C23"/>
    <mergeCell ref="E23:F23"/>
    <mergeCell ref="B24:C24"/>
    <mergeCell ref="E24:F24"/>
    <mergeCell ref="B25:C25"/>
    <mergeCell ref="E25:F25"/>
    <mergeCell ref="B20:C20"/>
    <mergeCell ref="E20:F20"/>
    <mergeCell ref="B21:C21"/>
    <mergeCell ref="E21:F21"/>
    <mergeCell ref="B22:C22"/>
    <mergeCell ref="E22:F22"/>
    <mergeCell ref="B17:C17"/>
    <mergeCell ref="E17:F17"/>
    <mergeCell ref="B18:C18"/>
    <mergeCell ref="E18:F18"/>
    <mergeCell ref="B19:C19"/>
    <mergeCell ref="E19:F19"/>
    <mergeCell ref="E14:F14"/>
    <mergeCell ref="B15:C15"/>
    <mergeCell ref="E15:F15"/>
    <mergeCell ref="B16:C16"/>
    <mergeCell ref="E16:F16"/>
    <mergeCell ref="K29:U30"/>
    <mergeCell ref="B13:C13"/>
    <mergeCell ref="E13:F13"/>
    <mergeCell ref="A1:C1"/>
    <mergeCell ref="A5:H5"/>
    <mergeCell ref="A7:C7"/>
    <mergeCell ref="A9:C9"/>
    <mergeCell ref="G10:H10"/>
    <mergeCell ref="B11:C11"/>
    <mergeCell ref="E11:F11"/>
    <mergeCell ref="B12:C12"/>
    <mergeCell ref="E12:F12"/>
    <mergeCell ref="H3:H4"/>
    <mergeCell ref="A3:G3"/>
    <mergeCell ref="A4:G4"/>
    <mergeCell ref="B14:C14"/>
  </mergeCells>
  <phoneticPr fontId="4"/>
  <dataValidations count="2">
    <dataValidation type="list" allowBlank="1" showInputMessage="1" showErrorMessage="1" sqref="B30:C34">
      <formula1>"海外,補欠"</formula1>
    </dataValidation>
    <dataValidation type="list" allowBlank="1" showInputMessage="1" showErrorMessage="1" sqref="H22:H34">
      <formula1>"１,２,３,①,②,③"</formula1>
    </dataValidation>
  </dataValidations>
  <pageMargins left="0.7" right="0.7" top="0.75" bottom="0.75" header="0.3" footer="0.3"/>
  <pageSetup paperSize="9" scale="62" orientation="portrait" r:id="rId2"/>
  <drawing r:id="rId3"/>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3"/>
  <sheetViews>
    <sheetView topLeftCell="A1965" workbookViewId="0">
      <selection activeCell="I1978" sqref="I1978"/>
    </sheetView>
  </sheetViews>
  <sheetFormatPr defaultColWidth="8.375" defaultRowHeight="13.5"/>
  <cols>
    <col min="1" max="2" width="8.5" style="274" bestFit="1" customWidth="1"/>
    <col min="3" max="3" width="23.75" style="274" bestFit="1" customWidth="1"/>
    <col min="4" max="4" width="17.25" style="274" bestFit="1" customWidth="1"/>
    <col min="5" max="5" width="5.25" style="274" bestFit="1" customWidth="1"/>
    <col min="6" max="6" width="7.5" style="274" bestFit="1" customWidth="1"/>
    <col min="7" max="7" width="27.25" style="274" bestFit="1" customWidth="1"/>
    <col min="8" max="8" width="9" style="274" bestFit="1" customWidth="1"/>
    <col min="9" max="9" width="5.25" style="274" bestFit="1" customWidth="1"/>
    <col min="10" max="10" width="4.5" style="274" bestFit="1" customWidth="1"/>
    <col min="11" max="12" width="8.5" style="274" bestFit="1" customWidth="1"/>
    <col min="13" max="14" width="16.75" style="274" customWidth="1"/>
    <col min="15" max="15" width="5.25" style="274" bestFit="1" customWidth="1"/>
    <col min="16" max="16" width="7.125" style="274" bestFit="1" customWidth="1"/>
    <col min="17" max="17" width="34.5" style="274" bestFit="1" customWidth="1"/>
    <col min="18" max="18" width="9" style="274" bestFit="1" customWidth="1"/>
    <col min="19" max="19" width="5.25" style="274" bestFit="1" customWidth="1"/>
    <col min="20" max="16384" width="8.375" style="274"/>
  </cols>
  <sheetData>
    <row r="1" spans="1:19">
      <c r="A1" s="345" t="s">
        <v>166</v>
      </c>
      <c r="B1" s="345" t="s">
        <v>167</v>
      </c>
      <c r="C1" s="345" t="s">
        <v>168</v>
      </c>
      <c r="D1" s="345" t="s">
        <v>169</v>
      </c>
      <c r="E1" s="345" t="s">
        <v>170</v>
      </c>
      <c r="F1" s="345" t="s">
        <v>171</v>
      </c>
      <c r="G1" s="345" t="s">
        <v>172</v>
      </c>
      <c r="H1" s="345" t="s">
        <v>173</v>
      </c>
      <c r="I1" s="345" t="s">
        <v>175</v>
      </c>
      <c r="K1" s="345"/>
      <c r="L1" s="345"/>
      <c r="M1" s="345"/>
      <c r="N1" s="345"/>
      <c r="O1" s="345"/>
      <c r="P1" s="345"/>
      <c r="Q1" s="345"/>
      <c r="R1" s="345"/>
      <c r="S1" s="345"/>
    </row>
    <row r="2" spans="1:19">
      <c r="A2">
        <v>3020476</v>
      </c>
      <c r="B2"/>
      <c r="C2" t="s">
        <v>812</v>
      </c>
      <c r="D2" t="s">
        <v>813</v>
      </c>
      <c r="E2" t="s">
        <v>176</v>
      </c>
      <c r="F2" t="s">
        <v>521</v>
      </c>
      <c r="G2" t="s">
        <v>2594</v>
      </c>
      <c r="H2">
        <v>10521</v>
      </c>
      <c r="I2">
        <v>3</v>
      </c>
      <c r="J2" s="274">
        <v>1</v>
      </c>
      <c r="K2" s="345" t="s">
        <v>4156</v>
      </c>
      <c r="L2" s="345"/>
      <c r="M2" s="345"/>
      <c r="N2" s="345"/>
      <c r="O2" s="345"/>
      <c r="P2" s="345"/>
      <c r="Q2" s="345"/>
      <c r="R2" s="345"/>
      <c r="S2" s="345"/>
    </row>
    <row r="3" spans="1:19">
      <c r="A3">
        <v>3020806</v>
      </c>
      <c r="B3"/>
      <c r="C3" t="s">
        <v>815</v>
      </c>
      <c r="D3" t="s">
        <v>816</v>
      </c>
      <c r="E3" t="s">
        <v>176</v>
      </c>
      <c r="F3" t="s">
        <v>207</v>
      </c>
      <c r="G3" t="s">
        <v>2621</v>
      </c>
      <c r="H3">
        <v>11111</v>
      </c>
      <c r="I3">
        <v>3</v>
      </c>
      <c r="J3" s="274">
        <v>2</v>
      </c>
      <c r="K3" s="345" t="s">
        <v>4156</v>
      </c>
      <c r="L3" s="345"/>
      <c r="M3" s="345"/>
      <c r="N3" s="345"/>
      <c r="O3" s="345"/>
      <c r="P3" s="345"/>
      <c r="Q3" s="345"/>
      <c r="R3" s="345"/>
      <c r="S3" s="345"/>
    </row>
    <row r="4" spans="1:19">
      <c r="A4">
        <v>3018151</v>
      </c>
      <c r="B4"/>
      <c r="C4" t="s">
        <v>652</v>
      </c>
      <c r="D4" t="s">
        <v>653</v>
      </c>
      <c r="E4" t="s">
        <v>176</v>
      </c>
      <c r="F4" t="s">
        <v>207</v>
      </c>
      <c r="G4" t="s">
        <v>2621</v>
      </c>
      <c r="H4">
        <v>20201</v>
      </c>
      <c r="I4">
        <v>3</v>
      </c>
      <c r="J4" s="274">
        <v>3</v>
      </c>
      <c r="K4" s="345" t="s">
        <v>4156</v>
      </c>
      <c r="L4" s="345"/>
      <c r="M4" s="345"/>
      <c r="N4" s="345"/>
      <c r="O4" s="345"/>
      <c r="P4" s="345"/>
      <c r="Q4" s="345"/>
      <c r="R4" s="345"/>
      <c r="S4" s="345"/>
    </row>
    <row r="5" spans="1:19">
      <c r="A5">
        <v>3015120</v>
      </c>
      <c r="B5">
        <v>6301321</v>
      </c>
      <c r="C5" t="s">
        <v>258</v>
      </c>
      <c r="D5" t="s">
        <v>259</v>
      </c>
      <c r="E5" t="s">
        <v>176</v>
      </c>
      <c r="F5" t="s">
        <v>197</v>
      </c>
      <c r="G5" t="s">
        <v>2516</v>
      </c>
      <c r="H5">
        <v>20406</v>
      </c>
      <c r="I5">
        <v>3</v>
      </c>
      <c r="J5" s="274">
        <v>4</v>
      </c>
      <c r="K5" s="345" t="s">
        <v>4156</v>
      </c>
      <c r="L5" s="345"/>
      <c r="M5" s="345"/>
      <c r="N5" s="345"/>
      <c r="O5" s="345"/>
      <c r="P5" s="345"/>
      <c r="Q5" s="345"/>
      <c r="R5" s="345"/>
      <c r="S5" s="345"/>
    </row>
    <row r="6" spans="1:19">
      <c r="A6">
        <v>3016221</v>
      </c>
      <c r="B6">
        <v>6301247</v>
      </c>
      <c r="C6" t="s">
        <v>396</v>
      </c>
      <c r="D6" t="s">
        <v>397</v>
      </c>
      <c r="E6" t="s">
        <v>176</v>
      </c>
      <c r="F6" t="s">
        <v>200</v>
      </c>
      <c r="G6" t="s">
        <v>2545</v>
      </c>
      <c r="H6">
        <v>20408</v>
      </c>
      <c r="I6">
        <v>3</v>
      </c>
      <c r="J6" s="274">
        <v>5</v>
      </c>
      <c r="K6" s="345" t="s">
        <v>4156</v>
      </c>
      <c r="L6" s="345"/>
      <c r="M6" s="345"/>
      <c r="N6" s="345"/>
      <c r="O6" s="345"/>
      <c r="P6" s="345"/>
      <c r="Q6" s="345"/>
      <c r="R6" s="345"/>
      <c r="S6" s="345"/>
    </row>
    <row r="7" spans="1:19">
      <c r="A7">
        <v>3014815</v>
      </c>
      <c r="B7"/>
      <c r="C7" t="s">
        <v>215</v>
      </c>
      <c r="D7" t="s">
        <v>216</v>
      </c>
      <c r="E7" t="s">
        <v>176</v>
      </c>
      <c r="F7" t="s">
        <v>190</v>
      </c>
      <c r="G7" t="s">
        <v>2540</v>
      </c>
      <c r="H7">
        <v>20409</v>
      </c>
      <c r="I7">
        <v>3</v>
      </c>
      <c r="J7" s="274">
        <v>6</v>
      </c>
      <c r="K7" s="345" t="s">
        <v>4156</v>
      </c>
      <c r="L7" s="345"/>
      <c r="M7" s="345"/>
      <c r="N7" s="345"/>
      <c r="O7" s="345"/>
      <c r="P7" s="345"/>
      <c r="Q7" s="345"/>
      <c r="R7" s="345"/>
      <c r="S7" s="345"/>
    </row>
    <row r="8" spans="1:19">
      <c r="A8">
        <v>3016182</v>
      </c>
      <c r="B8"/>
      <c r="C8" t="s">
        <v>384</v>
      </c>
      <c r="D8" t="s">
        <v>385</v>
      </c>
      <c r="E8" t="s">
        <v>176</v>
      </c>
      <c r="F8" t="s">
        <v>189</v>
      </c>
      <c r="G8" t="s">
        <v>2507</v>
      </c>
      <c r="H8">
        <v>20410</v>
      </c>
      <c r="I8">
        <v>3</v>
      </c>
      <c r="J8" s="274">
        <v>7</v>
      </c>
      <c r="K8" s="345" t="s">
        <v>4156</v>
      </c>
      <c r="L8" s="345"/>
      <c r="M8" s="345"/>
      <c r="N8" s="345"/>
      <c r="O8" s="345"/>
      <c r="P8" s="345"/>
      <c r="Q8" s="345"/>
      <c r="R8" s="345"/>
      <c r="S8" s="345"/>
    </row>
    <row r="9" spans="1:19">
      <c r="A9">
        <v>3019331</v>
      </c>
      <c r="B9"/>
      <c r="C9" t="s">
        <v>725</v>
      </c>
      <c r="D9" t="s">
        <v>726</v>
      </c>
      <c r="E9" t="s">
        <v>176</v>
      </c>
      <c r="F9" t="s">
        <v>270</v>
      </c>
      <c r="G9" t="s">
        <v>2637</v>
      </c>
      <c r="H9">
        <v>20415</v>
      </c>
      <c r="I9">
        <v>3</v>
      </c>
      <c r="J9" s="274">
        <v>8</v>
      </c>
      <c r="K9" s="345" t="s">
        <v>4156</v>
      </c>
      <c r="L9" s="345"/>
      <c r="M9" s="345"/>
      <c r="N9" s="345"/>
      <c r="O9" s="345"/>
      <c r="P9" s="345"/>
      <c r="Q9" s="345"/>
      <c r="R9" s="345"/>
      <c r="S9" s="345"/>
    </row>
    <row r="10" spans="1:19">
      <c r="A10">
        <v>3015639</v>
      </c>
      <c r="B10">
        <v>6301249</v>
      </c>
      <c r="C10" t="s">
        <v>348</v>
      </c>
      <c r="D10" t="s">
        <v>349</v>
      </c>
      <c r="E10" t="s">
        <v>176</v>
      </c>
      <c r="F10" t="s">
        <v>239</v>
      </c>
      <c r="G10" t="s">
        <v>2560</v>
      </c>
      <c r="H10">
        <v>20417</v>
      </c>
      <c r="I10">
        <v>3</v>
      </c>
      <c r="J10" s="274">
        <v>9</v>
      </c>
      <c r="K10" s="345" t="s">
        <v>4156</v>
      </c>
      <c r="L10" s="345"/>
      <c r="M10" s="345"/>
      <c r="N10" s="345"/>
      <c r="O10" s="345"/>
      <c r="P10" s="345"/>
      <c r="Q10" s="345"/>
      <c r="R10" s="345"/>
      <c r="S10" s="345"/>
    </row>
    <row r="11" spans="1:19">
      <c r="A11">
        <v>3018113</v>
      </c>
      <c r="B11">
        <v>6301350</v>
      </c>
      <c r="C11" t="s">
        <v>650</v>
      </c>
      <c r="D11" t="s">
        <v>651</v>
      </c>
      <c r="E11" t="s">
        <v>176</v>
      </c>
      <c r="F11" t="s">
        <v>239</v>
      </c>
      <c r="G11" t="s">
        <v>2620</v>
      </c>
      <c r="H11">
        <v>20417</v>
      </c>
      <c r="I11">
        <v>3</v>
      </c>
      <c r="J11" s="274">
        <v>10</v>
      </c>
      <c r="K11" s="345" t="s">
        <v>4156</v>
      </c>
      <c r="L11" s="345"/>
      <c r="M11" s="345"/>
      <c r="N11" s="345"/>
      <c r="O11" s="345"/>
      <c r="P11" s="345"/>
      <c r="Q11" s="345"/>
      <c r="R11" s="345"/>
      <c r="S11" s="345"/>
    </row>
    <row r="12" spans="1:19">
      <c r="A12">
        <v>3014874</v>
      </c>
      <c r="B12">
        <v>6301326</v>
      </c>
      <c r="C12" t="s">
        <v>231</v>
      </c>
      <c r="D12" t="s">
        <v>232</v>
      </c>
      <c r="E12" t="s">
        <v>176</v>
      </c>
      <c r="F12" t="s">
        <v>197</v>
      </c>
      <c r="G12" t="s">
        <v>2516</v>
      </c>
      <c r="H12">
        <v>20419</v>
      </c>
      <c r="I12">
        <v>3</v>
      </c>
      <c r="J12" s="274">
        <v>11</v>
      </c>
      <c r="K12" s="345" t="s">
        <v>4156</v>
      </c>
      <c r="L12" s="345"/>
      <c r="M12" s="345"/>
      <c r="N12" s="345"/>
      <c r="O12" s="345"/>
      <c r="P12" s="345"/>
      <c r="Q12" s="345"/>
      <c r="R12" s="345"/>
      <c r="S12" s="345"/>
    </row>
    <row r="13" spans="1:19">
      <c r="A13">
        <v>3015041</v>
      </c>
      <c r="B13">
        <v>6301338</v>
      </c>
      <c r="C13" t="s">
        <v>250</v>
      </c>
      <c r="D13" t="s">
        <v>251</v>
      </c>
      <c r="E13" t="s">
        <v>176</v>
      </c>
      <c r="F13" t="s">
        <v>185</v>
      </c>
      <c r="G13" t="s">
        <v>2501</v>
      </c>
      <c r="H13">
        <v>20420</v>
      </c>
      <c r="I13">
        <v>3</v>
      </c>
      <c r="J13" s="274">
        <v>12</v>
      </c>
      <c r="K13" s="345" t="s">
        <v>4156</v>
      </c>
      <c r="L13" s="345"/>
      <c r="M13" s="345"/>
      <c r="N13" s="345"/>
      <c r="O13" s="345"/>
      <c r="P13" s="345"/>
      <c r="Q13" s="345"/>
      <c r="R13" s="345"/>
      <c r="S13" s="345"/>
    </row>
    <row r="14" spans="1:19">
      <c r="A14">
        <v>3017865</v>
      </c>
      <c r="B14"/>
      <c r="C14" t="s">
        <v>646</v>
      </c>
      <c r="D14" t="s">
        <v>647</v>
      </c>
      <c r="E14" t="s">
        <v>176</v>
      </c>
      <c r="F14" t="s">
        <v>192</v>
      </c>
      <c r="G14" t="s">
        <v>2617</v>
      </c>
      <c r="H14">
        <v>20421</v>
      </c>
      <c r="I14">
        <v>3</v>
      </c>
      <c r="J14" s="274">
        <v>13</v>
      </c>
      <c r="K14" s="345" t="s">
        <v>4156</v>
      </c>
      <c r="L14" s="345"/>
      <c r="M14" s="345"/>
      <c r="N14" s="345"/>
      <c r="O14" s="345"/>
      <c r="P14" s="345"/>
      <c r="Q14" s="345"/>
      <c r="R14" s="345"/>
      <c r="S14" s="345"/>
    </row>
    <row r="15" spans="1:19">
      <c r="A15">
        <v>3022276</v>
      </c>
      <c r="B15"/>
      <c r="C15" t="s">
        <v>903</v>
      </c>
      <c r="D15" t="s">
        <v>904</v>
      </c>
      <c r="E15" t="s">
        <v>176</v>
      </c>
      <c r="F15" t="s">
        <v>189</v>
      </c>
      <c r="G15" t="s">
        <v>2629</v>
      </c>
      <c r="H15">
        <v>20422</v>
      </c>
      <c r="I15">
        <v>3</v>
      </c>
      <c r="J15" s="274">
        <v>14</v>
      </c>
      <c r="K15" s="345" t="s">
        <v>4156</v>
      </c>
      <c r="L15" s="345"/>
      <c r="M15" s="345"/>
      <c r="N15" s="345"/>
      <c r="O15" s="345"/>
      <c r="P15" s="345"/>
      <c r="Q15" s="345"/>
      <c r="R15" s="345"/>
      <c r="S15" s="345"/>
    </row>
    <row r="16" spans="1:19">
      <c r="A16">
        <v>3015635</v>
      </c>
      <c r="B16">
        <v>6301322</v>
      </c>
      <c r="C16" t="s">
        <v>346</v>
      </c>
      <c r="D16" t="s">
        <v>347</v>
      </c>
      <c r="E16" t="s">
        <v>176</v>
      </c>
      <c r="F16" t="s">
        <v>197</v>
      </c>
      <c r="G16" t="s">
        <v>2516</v>
      </c>
      <c r="H16">
        <v>20424</v>
      </c>
      <c r="I16">
        <v>3</v>
      </c>
      <c r="J16" s="274">
        <v>15</v>
      </c>
      <c r="K16" s="345" t="s">
        <v>4156</v>
      </c>
      <c r="L16" s="345"/>
      <c r="M16" s="345"/>
      <c r="N16" s="345"/>
      <c r="O16" s="345"/>
      <c r="P16" s="345"/>
      <c r="Q16" s="345"/>
      <c r="R16" s="345"/>
      <c r="S16" s="345"/>
    </row>
    <row r="17" spans="1:19">
      <c r="A17">
        <v>3015456</v>
      </c>
      <c r="B17">
        <v>6301383</v>
      </c>
      <c r="C17" t="s">
        <v>315</v>
      </c>
      <c r="D17" t="s">
        <v>316</v>
      </c>
      <c r="E17" t="s">
        <v>176</v>
      </c>
      <c r="F17" t="s">
        <v>205</v>
      </c>
      <c r="G17" t="s">
        <v>2696</v>
      </c>
      <c r="H17">
        <v>20425</v>
      </c>
      <c r="I17">
        <v>2</v>
      </c>
      <c r="J17" s="274">
        <v>16</v>
      </c>
      <c r="K17" s="345" t="s">
        <v>4156</v>
      </c>
      <c r="L17" s="345"/>
      <c r="M17" s="345"/>
      <c r="N17" s="345"/>
      <c r="O17" s="345"/>
      <c r="P17" s="345"/>
      <c r="Q17" s="345"/>
      <c r="R17" s="345"/>
      <c r="S17" s="345"/>
    </row>
    <row r="18" spans="1:19">
      <c r="A18">
        <v>3014873</v>
      </c>
      <c r="B18">
        <v>6301325</v>
      </c>
      <c r="C18" t="s">
        <v>229</v>
      </c>
      <c r="D18" t="s">
        <v>230</v>
      </c>
      <c r="E18" t="s">
        <v>176</v>
      </c>
      <c r="F18" t="s">
        <v>197</v>
      </c>
      <c r="G18" t="s">
        <v>2516</v>
      </c>
      <c r="H18">
        <v>20505</v>
      </c>
      <c r="I18">
        <v>3</v>
      </c>
      <c r="J18" s="274">
        <v>17</v>
      </c>
      <c r="K18" s="345" t="s">
        <v>4156</v>
      </c>
      <c r="L18" s="345"/>
      <c r="M18" s="345"/>
      <c r="N18" s="345"/>
      <c r="O18" s="345"/>
      <c r="P18" s="345"/>
      <c r="Q18" s="345"/>
      <c r="R18" s="345"/>
      <c r="S18" s="345"/>
    </row>
    <row r="19" spans="1:19">
      <c r="A19">
        <v>3017217</v>
      </c>
      <c r="B19">
        <v>6301411</v>
      </c>
      <c r="C19" t="s">
        <v>554</v>
      </c>
      <c r="D19" t="s">
        <v>555</v>
      </c>
      <c r="E19" t="s">
        <v>176</v>
      </c>
      <c r="F19" t="s">
        <v>194</v>
      </c>
      <c r="G19" t="s">
        <v>2512</v>
      </c>
      <c r="H19">
        <v>20508</v>
      </c>
      <c r="I19">
        <v>3</v>
      </c>
      <c r="J19" s="274">
        <v>18</v>
      </c>
      <c r="K19" s="345" t="s">
        <v>4156</v>
      </c>
      <c r="L19" s="345"/>
      <c r="M19" s="345"/>
      <c r="N19" s="345"/>
      <c r="O19" s="345"/>
      <c r="P19" s="345"/>
      <c r="Q19" s="345"/>
      <c r="R19" s="345"/>
      <c r="S19" s="345"/>
    </row>
    <row r="20" spans="1:19">
      <c r="A20">
        <v>3021717</v>
      </c>
      <c r="B20"/>
      <c r="C20" t="s">
        <v>856</v>
      </c>
      <c r="D20" t="s">
        <v>857</v>
      </c>
      <c r="E20" t="s">
        <v>176</v>
      </c>
      <c r="F20" t="s">
        <v>207</v>
      </c>
      <c r="G20" t="s">
        <v>2697</v>
      </c>
      <c r="H20">
        <v>20508</v>
      </c>
      <c r="I20">
        <v>3</v>
      </c>
      <c r="J20" s="274">
        <v>19</v>
      </c>
      <c r="K20" s="345" t="s">
        <v>4156</v>
      </c>
      <c r="L20" s="345"/>
      <c r="M20" s="345"/>
      <c r="N20" s="345"/>
      <c r="O20" s="345"/>
      <c r="P20" s="345"/>
      <c r="Q20" s="345"/>
      <c r="R20" s="345"/>
      <c r="S20" s="345"/>
    </row>
    <row r="21" spans="1:19">
      <c r="A21">
        <v>3015877</v>
      </c>
      <c r="B21">
        <v>6301290</v>
      </c>
      <c r="C21" t="s">
        <v>370</v>
      </c>
      <c r="D21" t="s">
        <v>371</v>
      </c>
      <c r="E21" t="s">
        <v>176</v>
      </c>
      <c r="F21" t="s">
        <v>182</v>
      </c>
      <c r="G21" t="s">
        <v>2565</v>
      </c>
      <c r="H21">
        <v>20511</v>
      </c>
      <c r="I21">
        <v>3</v>
      </c>
      <c r="J21" s="274">
        <v>20</v>
      </c>
      <c r="K21" s="345" t="s">
        <v>4156</v>
      </c>
      <c r="L21" s="345"/>
      <c r="M21" s="345"/>
      <c r="N21" s="345"/>
      <c r="O21" s="345"/>
      <c r="P21" s="345"/>
      <c r="Q21" s="345"/>
      <c r="R21" s="345"/>
      <c r="S21" s="345"/>
    </row>
    <row r="22" spans="1:19">
      <c r="A22">
        <v>3021728</v>
      </c>
      <c r="B22"/>
      <c r="C22" t="s">
        <v>859</v>
      </c>
      <c r="D22" t="s">
        <v>860</v>
      </c>
      <c r="E22" t="s">
        <v>176</v>
      </c>
      <c r="F22" t="s">
        <v>201</v>
      </c>
      <c r="G22" t="s">
        <v>2575</v>
      </c>
      <c r="H22">
        <v>20512</v>
      </c>
      <c r="I22">
        <v>3</v>
      </c>
      <c r="J22" s="274">
        <v>21</v>
      </c>
      <c r="K22" s="345" t="s">
        <v>4156</v>
      </c>
      <c r="L22" s="345"/>
      <c r="M22" s="345"/>
      <c r="N22" s="345"/>
      <c r="O22" s="345"/>
      <c r="P22" s="345"/>
      <c r="Q22" s="345"/>
      <c r="R22" s="345"/>
      <c r="S22" s="345"/>
    </row>
    <row r="23" spans="1:19">
      <c r="A23">
        <v>3021704</v>
      </c>
      <c r="B23"/>
      <c r="C23" t="s">
        <v>842</v>
      </c>
      <c r="D23" t="s">
        <v>843</v>
      </c>
      <c r="E23" t="s">
        <v>176</v>
      </c>
      <c r="F23" t="s">
        <v>207</v>
      </c>
      <c r="G23" t="s">
        <v>2635</v>
      </c>
      <c r="H23">
        <v>20513</v>
      </c>
      <c r="I23">
        <v>3</v>
      </c>
      <c r="J23" s="274">
        <v>22</v>
      </c>
      <c r="K23" s="345" t="s">
        <v>4156</v>
      </c>
      <c r="L23" s="345"/>
      <c r="M23" s="345"/>
      <c r="N23" s="345"/>
      <c r="O23" s="345"/>
      <c r="P23" s="345"/>
      <c r="Q23" s="345"/>
      <c r="R23" s="345"/>
      <c r="S23" s="345"/>
    </row>
    <row r="24" spans="1:19">
      <c r="A24">
        <v>3022353</v>
      </c>
      <c r="B24"/>
      <c r="C24" t="s">
        <v>919</v>
      </c>
      <c r="D24" t="s">
        <v>920</v>
      </c>
      <c r="E24" t="s">
        <v>176</v>
      </c>
      <c r="F24" t="s">
        <v>632</v>
      </c>
      <c r="G24" t="s">
        <v>2666</v>
      </c>
      <c r="H24">
        <v>20513</v>
      </c>
      <c r="I24">
        <v>3</v>
      </c>
      <c r="J24" s="274">
        <v>23</v>
      </c>
      <c r="K24" s="345" t="s">
        <v>4156</v>
      </c>
      <c r="L24" s="345"/>
      <c r="M24" s="345"/>
      <c r="N24" s="345"/>
      <c r="O24" s="345"/>
      <c r="P24" s="345"/>
      <c r="Q24" s="345"/>
      <c r="R24" s="345"/>
      <c r="S24" s="345"/>
    </row>
    <row r="25" spans="1:19">
      <c r="A25">
        <v>3014872</v>
      </c>
      <c r="B25">
        <v>6301319</v>
      </c>
      <c r="C25" t="s">
        <v>227</v>
      </c>
      <c r="D25" t="s">
        <v>228</v>
      </c>
      <c r="E25" t="s">
        <v>176</v>
      </c>
      <c r="F25" t="s">
        <v>197</v>
      </c>
      <c r="G25" t="s">
        <v>2519</v>
      </c>
      <c r="H25">
        <v>20515</v>
      </c>
      <c r="I25">
        <v>3</v>
      </c>
      <c r="J25" s="274">
        <v>24</v>
      </c>
      <c r="K25" s="345" t="s">
        <v>4156</v>
      </c>
      <c r="L25" s="345"/>
      <c r="M25" s="345"/>
      <c r="N25" s="345"/>
      <c r="O25" s="345"/>
      <c r="P25" s="345"/>
      <c r="Q25" s="345"/>
      <c r="R25" s="345"/>
      <c r="S25" s="345"/>
    </row>
    <row r="26" spans="1:19">
      <c r="A26">
        <v>3015760</v>
      </c>
      <c r="B26">
        <v>6301412</v>
      </c>
      <c r="C26" t="s">
        <v>352</v>
      </c>
      <c r="D26" t="s">
        <v>353</v>
      </c>
      <c r="E26" t="s">
        <v>176</v>
      </c>
      <c r="F26" t="s">
        <v>194</v>
      </c>
      <c r="G26" t="s">
        <v>2512</v>
      </c>
      <c r="H26">
        <v>20518</v>
      </c>
      <c r="I26">
        <v>3</v>
      </c>
      <c r="J26" s="274">
        <v>25</v>
      </c>
      <c r="K26" s="345" t="s">
        <v>4156</v>
      </c>
      <c r="L26" s="345"/>
      <c r="M26" s="345"/>
      <c r="N26" s="345"/>
      <c r="O26" s="345"/>
      <c r="P26" s="345"/>
      <c r="Q26" s="345"/>
      <c r="R26" s="345"/>
      <c r="S26" s="345"/>
    </row>
    <row r="27" spans="1:19">
      <c r="A27">
        <v>3015220</v>
      </c>
      <c r="B27">
        <v>6301264</v>
      </c>
      <c r="C27" t="s">
        <v>283</v>
      </c>
      <c r="D27" t="s">
        <v>284</v>
      </c>
      <c r="E27" t="s">
        <v>176</v>
      </c>
      <c r="F27" t="s">
        <v>183</v>
      </c>
      <c r="G27" t="s">
        <v>2498</v>
      </c>
      <c r="H27">
        <v>20519</v>
      </c>
      <c r="I27">
        <v>3</v>
      </c>
      <c r="J27" s="274">
        <v>26</v>
      </c>
      <c r="K27" s="345" t="s">
        <v>4156</v>
      </c>
      <c r="L27" s="345"/>
      <c r="M27" s="345"/>
      <c r="N27" s="345"/>
      <c r="O27" s="345"/>
      <c r="P27" s="345"/>
      <c r="Q27" s="345"/>
      <c r="R27" s="345"/>
      <c r="S27" s="345"/>
    </row>
    <row r="28" spans="1:19">
      <c r="A28">
        <v>3016188</v>
      </c>
      <c r="B28">
        <v>6301317</v>
      </c>
      <c r="C28" t="s">
        <v>386</v>
      </c>
      <c r="D28" t="s">
        <v>387</v>
      </c>
      <c r="E28" t="s">
        <v>176</v>
      </c>
      <c r="F28" t="s">
        <v>197</v>
      </c>
      <c r="G28" t="s">
        <v>2519</v>
      </c>
      <c r="H28">
        <v>20521</v>
      </c>
      <c r="I28">
        <v>3</v>
      </c>
      <c r="J28" s="274">
        <v>27</v>
      </c>
      <c r="K28" s="345" t="s">
        <v>4156</v>
      </c>
      <c r="L28" s="345"/>
      <c r="M28" s="345"/>
      <c r="N28" s="345"/>
      <c r="O28" s="345"/>
      <c r="P28" s="345"/>
      <c r="Q28" s="345"/>
      <c r="R28" s="345"/>
      <c r="S28" s="345"/>
    </row>
    <row r="29" spans="1:19">
      <c r="A29">
        <v>3013728</v>
      </c>
      <c r="B29">
        <v>6301305</v>
      </c>
      <c r="C29" t="s">
        <v>195</v>
      </c>
      <c r="D29" t="s">
        <v>196</v>
      </c>
      <c r="E29" t="s">
        <v>176</v>
      </c>
      <c r="F29" t="s">
        <v>197</v>
      </c>
      <c r="G29" t="s">
        <v>2513</v>
      </c>
      <c r="H29">
        <v>20523</v>
      </c>
      <c r="I29">
        <v>3</v>
      </c>
      <c r="J29" s="274">
        <v>28</v>
      </c>
      <c r="K29" s="345" t="s">
        <v>4156</v>
      </c>
      <c r="L29" s="345"/>
      <c r="M29" s="345"/>
      <c r="N29" s="345"/>
      <c r="O29" s="345"/>
      <c r="P29" s="345"/>
      <c r="Q29" s="345"/>
      <c r="R29" s="345"/>
      <c r="S29" s="345"/>
    </row>
    <row r="30" spans="1:19">
      <c r="A30">
        <v>3021321</v>
      </c>
      <c r="B30"/>
      <c r="C30" t="s">
        <v>828</v>
      </c>
      <c r="D30" t="s">
        <v>829</v>
      </c>
      <c r="E30" t="s">
        <v>176</v>
      </c>
      <c r="F30" t="s">
        <v>285</v>
      </c>
      <c r="G30" t="s">
        <v>376</v>
      </c>
      <c r="H30">
        <v>20523</v>
      </c>
      <c r="I30">
        <v>3</v>
      </c>
      <c r="J30" s="274">
        <v>29</v>
      </c>
      <c r="K30" s="345" t="s">
        <v>4156</v>
      </c>
      <c r="L30" s="345"/>
      <c r="M30" s="345"/>
      <c r="N30" s="345"/>
      <c r="O30" s="345"/>
      <c r="P30" s="345"/>
      <c r="Q30" s="345"/>
      <c r="R30" s="345"/>
      <c r="S30" s="345"/>
    </row>
    <row r="31" spans="1:19">
      <c r="A31">
        <v>3015165</v>
      </c>
      <c r="B31"/>
      <c r="C31" t="s">
        <v>271</v>
      </c>
      <c r="D31" t="s">
        <v>272</v>
      </c>
      <c r="E31" t="s">
        <v>176</v>
      </c>
      <c r="F31" t="s">
        <v>204</v>
      </c>
      <c r="G31" t="s">
        <v>273</v>
      </c>
      <c r="H31">
        <v>20524</v>
      </c>
      <c r="I31">
        <v>3</v>
      </c>
      <c r="J31" s="274">
        <v>30</v>
      </c>
      <c r="K31" s="345" t="s">
        <v>4156</v>
      </c>
      <c r="L31" s="345"/>
      <c r="M31" s="345"/>
      <c r="N31" s="345"/>
      <c r="O31" s="345"/>
      <c r="P31" s="345"/>
      <c r="Q31" s="345"/>
      <c r="R31" s="345"/>
      <c r="S31" s="345"/>
    </row>
    <row r="32" spans="1:19">
      <c r="A32">
        <v>3014924</v>
      </c>
      <c r="B32">
        <v>6301362</v>
      </c>
      <c r="C32" t="s">
        <v>237</v>
      </c>
      <c r="D32" t="s">
        <v>238</v>
      </c>
      <c r="E32" t="s">
        <v>176</v>
      </c>
      <c r="F32" t="s">
        <v>239</v>
      </c>
      <c r="G32" t="s">
        <v>2544</v>
      </c>
      <c r="H32">
        <v>20527</v>
      </c>
      <c r="I32">
        <v>3</v>
      </c>
      <c r="J32" s="274">
        <v>31</v>
      </c>
      <c r="K32" s="345" t="s">
        <v>4156</v>
      </c>
      <c r="L32" s="345"/>
      <c r="M32" s="345"/>
      <c r="N32" s="345"/>
      <c r="O32" s="345"/>
      <c r="P32" s="345"/>
      <c r="Q32" s="345"/>
      <c r="R32" s="345"/>
      <c r="S32" s="345"/>
    </row>
    <row r="33" spans="1:19">
      <c r="A33">
        <v>3015800</v>
      </c>
      <c r="B33"/>
      <c r="C33" t="s">
        <v>362</v>
      </c>
      <c r="D33" t="s">
        <v>363</v>
      </c>
      <c r="E33" t="s">
        <v>176</v>
      </c>
      <c r="F33" t="s">
        <v>189</v>
      </c>
      <c r="G33" t="s">
        <v>2698</v>
      </c>
      <c r="H33">
        <v>20528</v>
      </c>
      <c r="I33">
        <v>3</v>
      </c>
      <c r="J33" s="274">
        <v>32</v>
      </c>
      <c r="K33" s="345" t="s">
        <v>4156</v>
      </c>
      <c r="L33" s="345"/>
      <c r="M33" s="345"/>
      <c r="N33" s="345"/>
      <c r="O33" s="345"/>
      <c r="P33" s="345"/>
      <c r="Q33" s="345"/>
      <c r="R33" s="345"/>
      <c r="S33" s="345"/>
    </row>
    <row r="34" spans="1:19">
      <c r="A34">
        <v>3019182</v>
      </c>
      <c r="B34"/>
      <c r="C34" t="s">
        <v>717</v>
      </c>
      <c r="D34" t="s">
        <v>718</v>
      </c>
      <c r="E34" t="s">
        <v>176</v>
      </c>
      <c r="F34" t="s">
        <v>207</v>
      </c>
      <c r="G34" t="s">
        <v>2635</v>
      </c>
      <c r="H34">
        <v>20528</v>
      </c>
      <c r="I34">
        <v>3</v>
      </c>
      <c r="J34" s="274">
        <v>33</v>
      </c>
      <c r="K34" s="345" t="s">
        <v>4156</v>
      </c>
      <c r="L34" s="345"/>
      <c r="M34" s="345"/>
      <c r="N34" s="345"/>
      <c r="O34" s="345"/>
      <c r="P34" s="345"/>
      <c r="Q34" s="345"/>
      <c r="R34" s="345"/>
      <c r="S34" s="345"/>
    </row>
    <row r="35" spans="1:19">
      <c r="A35">
        <v>3015260</v>
      </c>
      <c r="B35">
        <v>6301263</v>
      </c>
      <c r="C35" t="s">
        <v>286</v>
      </c>
      <c r="D35" t="s">
        <v>287</v>
      </c>
      <c r="E35" t="s">
        <v>176</v>
      </c>
      <c r="F35" t="s">
        <v>183</v>
      </c>
      <c r="G35" t="s">
        <v>2498</v>
      </c>
      <c r="H35">
        <v>20530</v>
      </c>
      <c r="I35">
        <v>3</v>
      </c>
      <c r="J35" s="274">
        <v>34</v>
      </c>
      <c r="K35" s="345" t="s">
        <v>4156</v>
      </c>
      <c r="L35" s="345"/>
      <c r="M35" s="345"/>
      <c r="N35" s="345"/>
      <c r="O35" s="345"/>
      <c r="P35" s="345"/>
      <c r="Q35" s="345"/>
      <c r="R35" s="345"/>
      <c r="S35" s="345"/>
    </row>
    <row r="36" spans="1:19">
      <c r="A36">
        <v>3015098</v>
      </c>
      <c r="B36"/>
      <c r="C36" t="s">
        <v>254</v>
      </c>
      <c r="D36" t="s">
        <v>255</v>
      </c>
      <c r="E36" t="s">
        <v>176</v>
      </c>
      <c r="F36" t="s">
        <v>197</v>
      </c>
      <c r="G36" t="s">
        <v>2548</v>
      </c>
      <c r="H36">
        <v>20531</v>
      </c>
      <c r="I36">
        <v>3</v>
      </c>
      <c r="J36" s="274">
        <v>35</v>
      </c>
      <c r="K36" s="345" t="s">
        <v>4156</v>
      </c>
      <c r="L36" s="345"/>
      <c r="M36" s="345"/>
      <c r="N36" s="345"/>
      <c r="O36" s="345"/>
      <c r="P36" s="345"/>
      <c r="Q36" s="345"/>
      <c r="R36" s="345"/>
      <c r="S36" s="345"/>
    </row>
    <row r="37" spans="1:19">
      <c r="A37">
        <v>3014870</v>
      </c>
      <c r="B37">
        <v>6301309</v>
      </c>
      <c r="C37" t="s">
        <v>225</v>
      </c>
      <c r="D37" t="s">
        <v>226</v>
      </c>
      <c r="E37" t="s">
        <v>176</v>
      </c>
      <c r="F37" t="s">
        <v>197</v>
      </c>
      <c r="G37" t="s">
        <v>2543</v>
      </c>
      <c r="H37">
        <v>20602</v>
      </c>
      <c r="I37">
        <v>3</v>
      </c>
      <c r="J37" s="274">
        <v>36</v>
      </c>
      <c r="K37" s="345" t="s">
        <v>4156</v>
      </c>
      <c r="L37" s="345"/>
      <c r="M37" s="345"/>
      <c r="N37" s="345"/>
      <c r="O37" s="345"/>
      <c r="P37" s="345"/>
      <c r="Q37" s="345"/>
      <c r="R37" s="345"/>
      <c r="S37" s="345"/>
    </row>
    <row r="38" spans="1:19">
      <c r="A38">
        <v>3017638</v>
      </c>
      <c r="B38"/>
      <c r="C38" t="s">
        <v>630</v>
      </c>
      <c r="D38" t="s">
        <v>631</v>
      </c>
      <c r="E38" t="s">
        <v>176</v>
      </c>
      <c r="F38" t="s">
        <v>632</v>
      </c>
      <c r="G38" t="s">
        <v>633</v>
      </c>
      <c r="H38">
        <v>20603</v>
      </c>
      <c r="I38">
        <v>3</v>
      </c>
      <c r="J38" s="274">
        <v>37</v>
      </c>
      <c r="K38" s="345" t="s">
        <v>4156</v>
      </c>
      <c r="L38" s="345"/>
      <c r="M38" s="345"/>
      <c r="N38" s="345"/>
      <c r="O38" s="345"/>
      <c r="P38" s="345"/>
      <c r="Q38" s="345"/>
      <c r="R38" s="345"/>
      <c r="S38" s="345"/>
    </row>
    <row r="39" spans="1:19">
      <c r="A39">
        <v>3020114</v>
      </c>
      <c r="B39"/>
      <c r="C39" t="s">
        <v>781</v>
      </c>
      <c r="D39" t="s">
        <v>782</v>
      </c>
      <c r="E39" t="s">
        <v>176</v>
      </c>
      <c r="F39" t="s">
        <v>189</v>
      </c>
      <c r="G39" t="s">
        <v>2633</v>
      </c>
      <c r="H39">
        <v>20603</v>
      </c>
      <c r="I39">
        <v>2</v>
      </c>
      <c r="J39" s="274">
        <v>38</v>
      </c>
      <c r="K39" s="345" t="s">
        <v>4156</v>
      </c>
      <c r="L39" s="345"/>
      <c r="M39" s="345"/>
      <c r="N39" s="345"/>
      <c r="O39" s="345"/>
      <c r="P39" s="345"/>
      <c r="Q39" s="345"/>
      <c r="R39" s="345"/>
      <c r="S39" s="345"/>
    </row>
    <row r="40" spans="1:19">
      <c r="A40">
        <v>3022927</v>
      </c>
      <c r="B40"/>
      <c r="C40" t="s">
        <v>965</v>
      </c>
      <c r="D40" t="s">
        <v>966</v>
      </c>
      <c r="E40" t="s">
        <v>176</v>
      </c>
      <c r="F40" t="s">
        <v>285</v>
      </c>
      <c r="G40" t="s">
        <v>2562</v>
      </c>
      <c r="H40">
        <v>20606</v>
      </c>
      <c r="I40">
        <v>3</v>
      </c>
      <c r="J40" s="274">
        <v>39</v>
      </c>
      <c r="K40" s="345" t="s">
        <v>4156</v>
      </c>
      <c r="L40" s="345"/>
      <c r="M40" s="345"/>
      <c r="N40" s="345"/>
      <c r="O40" s="345"/>
      <c r="P40" s="345"/>
      <c r="Q40" s="345"/>
      <c r="R40" s="345"/>
      <c r="S40" s="345"/>
    </row>
    <row r="41" spans="1:19">
      <c r="A41">
        <v>3023378</v>
      </c>
      <c r="B41"/>
      <c r="C41" t="s">
        <v>1156</v>
      </c>
      <c r="D41" t="s">
        <v>1157</v>
      </c>
      <c r="E41" t="s">
        <v>176</v>
      </c>
      <c r="F41" t="s">
        <v>285</v>
      </c>
      <c r="G41" t="s">
        <v>2562</v>
      </c>
      <c r="H41">
        <v>20612</v>
      </c>
      <c r="I41">
        <v>3</v>
      </c>
      <c r="J41" s="274">
        <v>40</v>
      </c>
      <c r="K41" s="345" t="s">
        <v>4156</v>
      </c>
      <c r="L41" s="345"/>
      <c r="M41" s="345"/>
      <c r="N41" s="345"/>
      <c r="O41" s="345"/>
      <c r="P41" s="345"/>
      <c r="Q41" s="345"/>
      <c r="R41" s="345"/>
      <c r="S41" s="345"/>
    </row>
    <row r="42" spans="1:19">
      <c r="A42">
        <v>3014788</v>
      </c>
      <c r="B42">
        <v>6301218</v>
      </c>
      <c r="C42" t="s">
        <v>213</v>
      </c>
      <c r="D42" t="s">
        <v>214</v>
      </c>
      <c r="E42" t="s">
        <v>176</v>
      </c>
      <c r="F42" t="s">
        <v>193</v>
      </c>
      <c r="G42" t="s">
        <v>2539</v>
      </c>
      <c r="H42">
        <v>20613</v>
      </c>
      <c r="I42">
        <v>3</v>
      </c>
      <c r="J42" s="274">
        <v>41</v>
      </c>
      <c r="K42" s="345" t="s">
        <v>4156</v>
      </c>
      <c r="L42" s="345"/>
      <c r="M42" s="345"/>
      <c r="N42" s="345"/>
      <c r="O42" s="345"/>
      <c r="P42" s="345"/>
      <c r="Q42" s="345"/>
      <c r="R42" s="345"/>
      <c r="S42" s="345"/>
    </row>
    <row r="43" spans="1:19">
      <c r="A43">
        <v>3020343</v>
      </c>
      <c r="B43">
        <v>6301222</v>
      </c>
      <c r="C43" t="s">
        <v>802</v>
      </c>
      <c r="D43" t="s">
        <v>803</v>
      </c>
      <c r="E43" t="s">
        <v>176</v>
      </c>
      <c r="F43" t="s">
        <v>207</v>
      </c>
      <c r="G43" t="s">
        <v>2699</v>
      </c>
      <c r="H43">
        <v>20616</v>
      </c>
      <c r="I43">
        <v>3</v>
      </c>
      <c r="J43" s="274">
        <v>42</v>
      </c>
      <c r="K43" s="345" t="s">
        <v>4156</v>
      </c>
      <c r="L43" s="345"/>
      <c r="M43" s="345"/>
      <c r="N43" s="345"/>
      <c r="O43" s="345"/>
      <c r="P43" s="345"/>
      <c r="Q43" s="345"/>
      <c r="R43" s="345"/>
      <c r="S43" s="345"/>
    </row>
    <row r="44" spans="1:19">
      <c r="A44">
        <v>3021196</v>
      </c>
      <c r="B44"/>
      <c r="C44" t="s">
        <v>826</v>
      </c>
      <c r="D44" t="s">
        <v>827</v>
      </c>
      <c r="E44" t="s">
        <v>176</v>
      </c>
      <c r="F44" t="s">
        <v>189</v>
      </c>
      <c r="G44" t="s">
        <v>2649</v>
      </c>
      <c r="H44">
        <v>20616</v>
      </c>
      <c r="I44">
        <v>3</v>
      </c>
      <c r="J44" s="274">
        <v>43</v>
      </c>
      <c r="K44" s="345" t="s">
        <v>4156</v>
      </c>
      <c r="L44" s="345"/>
      <c r="M44" s="345"/>
      <c r="N44" s="345"/>
      <c r="O44" s="345"/>
      <c r="P44" s="345"/>
      <c r="Q44" s="345"/>
      <c r="R44" s="345"/>
      <c r="S44" s="345"/>
    </row>
    <row r="45" spans="1:19">
      <c r="A45">
        <v>3016271</v>
      </c>
      <c r="B45">
        <v>6301345</v>
      </c>
      <c r="C45" t="s">
        <v>404</v>
      </c>
      <c r="D45" t="s">
        <v>405</v>
      </c>
      <c r="E45" t="s">
        <v>176</v>
      </c>
      <c r="F45" t="s">
        <v>180</v>
      </c>
      <c r="G45" t="s">
        <v>2510</v>
      </c>
      <c r="H45">
        <v>20620</v>
      </c>
      <c r="I45">
        <v>3</v>
      </c>
      <c r="J45" s="274">
        <v>44</v>
      </c>
      <c r="K45" s="345" t="s">
        <v>4156</v>
      </c>
      <c r="L45" s="345"/>
      <c r="M45" s="345"/>
      <c r="N45" s="345"/>
      <c r="O45" s="345"/>
      <c r="P45" s="345"/>
      <c r="Q45" s="345"/>
      <c r="R45" s="345"/>
      <c r="S45" s="345"/>
    </row>
    <row r="46" spans="1:19">
      <c r="A46">
        <v>3016307</v>
      </c>
      <c r="B46"/>
      <c r="C46" t="s">
        <v>410</v>
      </c>
      <c r="D46" t="s">
        <v>411</v>
      </c>
      <c r="E46" t="s">
        <v>176</v>
      </c>
      <c r="F46" t="s">
        <v>207</v>
      </c>
      <c r="G46" t="s">
        <v>2700</v>
      </c>
      <c r="H46">
        <v>20621</v>
      </c>
      <c r="I46">
        <v>3</v>
      </c>
      <c r="J46" s="274">
        <v>45</v>
      </c>
      <c r="K46" s="345" t="s">
        <v>4156</v>
      </c>
      <c r="L46" s="345"/>
      <c r="M46" s="345"/>
      <c r="N46" s="345"/>
      <c r="O46" s="345"/>
      <c r="P46" s="345"/>
      <c r="Q46" s="345"/>
      <c r="R46" s="345"/>
      <c r="S46" s="345"/>
    </row>
    <row r="47" spans="1:19">
      <c r="A47">
        <v>3022269</v>
      </c>
      <c r="B47"/>
      <c r="C47" t="s">
        <v>897</v>
      </c>
      <c r="D47" t="s">
        <v>898</v>
      </c>
      <c r="E47" t="s">
        <v>176</v>
      </c>
      <c r="F47" t="s">
        <v>189</v>
      </c>
      <c r="G47" t="s">
        <v>2629</v>
      </c>
      <c r="H47">
        <v>20621</v>
      </c>
      <c r="I47">
        <v>3</v>
      </c>
      <c r="J47" s="274">
        <v>46</v>
      </c>
      <c r="K47" s="345" t="s">
        <v>4156</v>
      </c>
      <c r="L47" s="345"/>
      <c r="M47" s="345"/>
      <c r="N47" s="345"/>
      <c r="O47" s="345"/>
      <c r="P47" s="345"/>
      <c r="Q47" s="345"/>
      <c r="R47" s="345"/>
      <c r="S47" s="345"/>
    </row>
    <row r="48" spans="1:19">
      <c r="A48">
        <v>3021812</v>
      </c>
      <c r="B48">
        <v>6301313</v>
      </c>
      <c r="C48" t="s">
        <v>867</v>
      </c>
      <c r="D48" t="s">
        <v>868</v>
      </c>
      <c r="E48" t="s">
        <v>176</v>
      </c>
      <c r="F48" t="s">
        <v>197</v>
      </c>
      <c r="G48" t="s">
        <v>2590</v>
      </c>
      <c r="H48">
        <v>20622</v>
      </c>
      <c r="I48">
        <v>3</v>
      </c>
      <c r="J48" s="274">
        <v>47</v>
      </c>
      <c r="K48" s="345" t="s">
        <v>4156</v>
      </c>
      <c r="L48" s="345"/>
      <c r="M48" s="345"/>
      <c r="N48" s="345"/>
      <c r="O48" s="345"/>
      <c r="P48" s="345"/>
      <c r="Q48" s="345"/>
      <c r="R48" s="345"/>
      <c r="S48" s="345"/>
    </row>
    <row r="49" spans="1:19">
      <c r="A49">
        <v>3015300</v>
      </c>
      <c r="B49">
        <v>6301331</v>
      </c>
      <c r="C49" t="s">
        <v>299</v>
      </c>
      <c r="D49" t="s">
        <v>300</v>
      </c>
      <c r="E49" t="s">
        <v>176</v>
      </c>
      <c r="F49" t="s">
        <v>197</v>
      </c>
      <c r="G49" t="s">
        <v>2515</v>
      </c>
      <c r="H49">
        <v>20624</v>
      </c>
      <c r="I49">
        <v>3</v>
      </c>
      <c r="J49" s="274">
        <v>48</v>
      </c>
      <c r="K49" s="345" t="s">
        <v>4156</v>
      </c>
      <c r="L49" s="345"/>
      <c r="M49" s="345"/>
      <c r="N49" s="345"/>
      <c r="O49" s="345"/>
      <c r="P49" s="345"/>
      <c r="Q49" s="345"/>
      <c r="R49" s="345"/>
      <c r="S49" s="345"/>
    </row>
    <row r="50" spans="1:19">
      <c r="A50">
        <v>3015141</v>
      </c>
      <c r="B50">
        <v>6301337</v>
      </c>
      <c r="C50" t="s">
        <v>264</v>
      </c>
      <c r="D50" t="s">
        <v>265</v>
      </c>
      <c r="E50" t="s">
        <v>176</v>
      </c>
      <c r="F50" t="s">
        <v>185</v>
      </c>
      <c r="G50" t="s">
        <v>2501</v>
      </c>
      <c r="H50">
        <v>20628</v>
      </c>
      <c r="I50">
        <v>3</v>
      </c>
      <c r="J50" s="274">
        <v>49</v>
      </c>
      <c r="K50" s="345" t="s">
        <v>4156</v>
      </c>
      <c r="L50" s="345"/>
      <c r="M50" s="345"/>
      <c r="N50" s="345"/>
      <c r="O50" s="345"/>
      <c r="P50" s="345"/>
      <c r="Q50" s="345"/>
      <c r="R50" s="345"/>
      <c r="S50" s="345"/>
    </row>
    <row r="51" spans="1:19">
      <c r="A51">
        <v>3018951</v>
      </c>
      <c r="B51"/>
      <c r="C51" t="s">
        <v>696</v>
      </c>
      <c r="D51" t="s">
        <v>697</v>
      </c>
      <c r="E51" t="s">
        <v>176</v>
      </c>
      <c r="F51" t="s">
        <v>240</v>
      </c>
      <c r="G51" t="s">
        <v>2606</v>
      </c>
      <c r="H51">
        <v>20628</v>
      </c>
      <c r="I51">
        <v>3</v>
      </c>
      <c r="J51" s="274">
        <v>50</v>
      </c>
      <c r="K51" s="345" t="s">
        <v>4156</v>
      </c>
      <c r="L51" s="345"/>
      <c r="M51" s="345"/>
      <c r="N51" s="345"/>
      <c r="O51" s="345"/>
      <c r="P51" s="345"/>
      <c r="Q51" s="345"/>
      <c r="R51" s="345"/>
      <c r="S51" s="345"/>
    </row>
    <row r="52" spans="1:19">
      <c r="A52">
        <v>3018371</v>
      </c>
      <c r="B52">
        <v>6301390</v>
      </c>
      <c r="C52" t="s">
        <v>660</v>
      </c>
      <c r="D52" t="s">
        <v>661</v>
      </c>
      <c r="E52" t="s">
        <v>176</v>
      </c>
      <c r="F52" t="s">
        <v>270</v>
      </c>
      <c r="G52" t="s">
        <v>662</v>
      </c>
      <c r="H52">
        <v>20630</v>
      </c>
      <c r="I52">
        <v>3</v>
      </c>
      <c r="J52" s="274">
        <v>51</v>
      </c>
      <c r="K52" s="345" t="s">
        <v>4156</v>
      </c>
      <c r="L52" s="345"/>
      <c r="M52" s="345"/>
      <c r="N52" s="345"/>
      <c r="O52" s="345"/>
      <c r="P52" s="345"/>
      <c r="Q52" s="345"/>
      <c r="R52" s="345"/>
      <c r="S52" s="345"/>
    </row>
    <row r="53" spans="1:19">
      <c r="A53">
        <v>3023719</v>
      </c>
      <c r="B53"/>
      <c r="C53" t="s">
        <v>1251</v>
      </c>
      <c r="D53" t="s">
        <v>1252</v>
      </c>
      <c r="E53" t="s">
        <v>176</v>
      </c>
      <c r="F53" t="s">
        <v>285</v>
      </c>
      <c r="G53" t="s">
        <v>2562</v>
      </c>
      <c r="H53">
        <v>20630</v>
      </c>
      <c r="I53">
        <v>3</v>
      </c>
      <c r="J53" s="274">
        <v>52</v>
      </c>
      <c r="K53" s="345" t="s">
        <v>4156</v>
      </c>
      <c r="L53" s="345"/>
      <c r="M53" s="345"/>
      <c r="N53" s="345"/>
      <c r="O53" s="345"/>
      <c r="P53" s="345"/>
      <c r="Q53" s="345"/>
      <c r="R53" s="345"/>
      <c r="S53" s="345"/>
    </row>
    <row r="54" spans="1:19">
      <c r="A54">
        <v>3023498</v>
      </c>
      <c r="B54"/>
      <c r="C54" t="s">
        <v>1206</v>
      </c>
      <c r="D54" t="s">
        <v>1207</v>
      </c>
      <c r="E54" t="s">
        <v>176</v>
      </c>
      <c r="F54" t="s">
        <v>189</v>
      </c>
      <c r="G54" t="s">
        <v>2664</v>
      </c>
      <c r="H54">
        <v>20703</v>
      </c>
      <c r="I54">
        <v>3</v>
      </c>
      <c r="J54" s="274">
        <v>53</v>
      </c>
      <c r="K54" s="345" t="s">
        <v>4156</v>
      </c>
      <c r="L54" s="345"/>
      <c r="M54" s="345"/>
      <c r="N54" s="345"/>
      <c r="O54" s="345"/>
      <c r="P54" s="345"/>
      <c r="Q54" s="345"/>
      <c r="R54" s="345"/>
      <c r="S54" s="345"/>
    </row>
    <row r="55" spans="1:19">
      <c r="A55">
        <v>3015792</v>
      </c>
      <c r="B55"/>
      <c r="C55" t="s">
        <v>356</v>
      </c>
      <c r="D55" t="s">
        <v>357</v>
      </c>
      <c r="E55" t="s">
        <v>176</v>
      </c>
      <c r="F55" t="s">
        <v>207</v>
      </c>
      <c r="G55" t="s">
        <v>2697</v>
      </c>
      <c r="H55">
        <v>20708</v>
      </c>
      <c r="I55">
        <v>3</v>
      </c>
      <c r="J55" s="274">
        <v>54</v>
      </c>
      <c r="K55" s="345" t="s">
        <v>4156</v>
      </c>
      <c r="L55" s="345"/>
      <c r="M55" s="345"/>
      <c r="N55" s="345"/>
      <c r="O55" s="345"/>
      <c r="P55" s="345"/>
      <c r="Q55" s="345"/>
      <c r="R55" s="345"/>
      <c r="S55" s="345"/>
    </row>
    <row r="56" spans="1:19">
      <c r="A56">
        <v>3017635</v>
      </c>
      <c r="B56">
        <v>6301316</v>
      </c>
      <c r="C56" t="s">
        <v>626</v>
      </c>
      <c r="D56" t="s">
        <v>627</v>
      </c>
      <c r="E56" t="s">
        <v>176</v>
      </c>
      <c r="F56" t="s">
        <v>197</v>
      </c>
      <c r="G56" t="s">
        <v>2519</v>
      </c>
      <c r="H56">
        <v>20708</v>
      </c>
      <c r="I56">
        <v>3</v>
      </c>
      <c r="J56" s="274">
        <v>55</v>
      </c>
      <c r="K56" s="345" t="s">
        <v>4156</v>
      </c>
      <c r="L56" s="345"/>
      <c r="M56" s="345"/>
      <c r="N56" s="345"/>
      <c r="O56" s="345"/>
      <c r="P56" s="345"/>
      <c r="Q56" s="345"/>
      <c r="R56" s="345"/>
      <c r="S56" s="345"/>
    </row>
    <row r="57" spans="1:19">
      <c r="A57">
        <v>3023500</v>
      </c>
      <c r="B57"/>
      <c r="C57" t="s">
        <v>1210</v>
      </c>
      <c r="D57" t="s">
        <v>1211</v>
      </c>
      <c r="E57" t="s">
        <v>176</v>
      </c>
      <c r="F57" t="s">
        <v>189</v>
      </c>
      <c r="G57" t="s">
        <v>2664</v>
      </c>
      <c r="H57">
        <v>20710</v>
      </c>
      <c r="I57">
        <v>3</v>
      </c>
      <c r="J57" s="274">
        <v>56</v>
      </c>
      <c r="K57" s="345" t="s">
        <v>4156</v>
      </c>
      <c r="L57" s="345"/>
      <c r="M57" s="345"/>
      <c r="N57" s="345"/>
      <c r="O57" s="345"/>
      <c r="P57" s="345"/>
      <c r="Q57" s="345"/>
      <c r="R57" s="345"/>
      <c r="S57" s="345"/>
    </row>
    <row r="58" spans="1:19">
      <c r="A58">
        <v>3022010</v>
      </c>
      <c r="B58"/>
      <c r="C58" t="s">
        <v>881</v>
      </c>
      <c r="D58" t="s">
        <v>882</v>
      </c>
      <c r="E58" t="s">
        <v>176</v>
      </c>
      <c r="F58" t="s">
        <v>189</v>
      </c>
      <c r="G58" t="s">
        <v>814</v>
      </c>
      <c r="H58">
        <v>20713</v>
      </c>
      <c r="I58">
        <v>2</v>
      </c>
      <c r="J58" s="274">
        <v>57</v>
      </c>
      <c r="K58" s="345" t="s">
        <v>4156</v>
      </c>
      <c r="L58" s="345"/>
      <c r="M58" s="345"/>
      <c r="N58" s="345"/>
      <c r="O58" s="345"/>
      <c r="P58" s="345"/>
      <c r="Q58" s="345"/>
      <c r="R58" s="345"/>
      <c r="S58" s="345"/>
    </row>
    <row r="59" spans="1:19">
      <c r="A59">
        <v>3015198</v>
      </c>
      <c r="B59">
        <v>6301327</v>
      </c>
      <c r="C59" t="s">
        <v>281</v>
      </c>
      <c r="D59" t="s">
        <v>282</v>
      </c>
      <c r="E59" t="s">
        <v>176</v>
      </c>
      <c r="F59" t="s">
        <v>197</v>
      </c>
      <c r="G59" t="s">
        <v>2516</v>
      </c>
      <c r="H59">
        <v>20716</v>
      </c>
      <c r="I59">
        <v>3</v>
      </c>
      <c r="J59" s="274">
        <v>58</v>
      </c>
      <c r="K59" s="345" t="s">
        <v>4156</v>
      </c>
      <c r="L59" s="345"/>
      <c r="M59" s="345"/>
      <c r="N59" s="345"/>
      <c r="O59" s="345"/>
      <c r="P59" s="345"/>
      <c r="Q59" s="345"/>
      <c r="R59" s="345"/>
      <c r="S59" s="345"/>
    </row>
    <row r="60" spans="1:19">
      <c r="A60">
        <v>3021708</v>
      </c>
      <c r="B60"/>
      <c r="C60" t="s">
        <v>848</v>
      </c>
      <c r="D60" t="s">
        <v>849</v>
      </c>
      <c r="E60" t="s">
        <v>176</v>
      </c>
      <c r="F60" t="s">
        <v>207</v>
      </c>
      <c r="G60" t="s">
        <v>2635</v>
      </c>
      <c r="H60">
        <v>20716</v>
      </c>
      <c r="I60">
        <v>3</v>
      </c>
      <c r="J60" s="274">
        <v>59</v>
      </c>
      <c r="K60" s="345" t="s">
        <v>4156</v>
      </c>
      <c r="L60" s="345"/>
      <c r="M60" s="345"/>
      <c r="N60" s="345"/>
      <c r="O60" s="345"/>
      <c r="P60" s="345"/>
      <c r="Q60" s="345"/>
      <c r="R60" s="345"/>
      <c r="S60" s="345"/>
    </row>
    <row r="61" spans="1:19">
      <c r="A61">
        <v>3021926</v>
      </c>
      <c r="B61"/>
      <c r="C61" t="s">
        <v>873</v>
      </c>
      <c r="D61" t="s">
        <v>874</v>
      </c>
      <c r="E61" t="s">
        <v>176</v>
      </c>
      <c r="F61" t="s">
        <v>180</v>
      </c>
      <c r="G61" t="s">
        <v>2647</v>
      </c>
      <c r="H61">
        <v>20717</v>
      </c>
      <c r="I61">
        <v>3</v>
      </c>
      <c r="J61" s="274">
        <v>60</v>
      </c>
      <c r="K61" s="345" t="s">
        <v>4156</v>
      </c>
      <c r="L61" s="345"/>
      <c r="M61" s="345"/>
      <c r="N61" s="345"/>
      <c r="O61" s="345"/>
      <c r="P61" s="345"/>
      <c r="Q61" s="345"/>
      <c r="R61" s="345"/>
      <c r="S61" s="345"/>
    </row>
    <row r="62" spans="1:19">
      <c r="A62">
        <v>3016774</v>
      </c>
      <c r="B62"/>
      <c r="C62" t="s">
        <v>469</v>
      </c>
      <c r="D62" t="s">
        <v>470</v>
      </c>
      <c r="E62" t="s">
        <v>176</v>
      </c>
      <c r="F62" t="s">
        <v>185</v>
      </c>
      <c r="G62" t="s">
        <v>2580</v>
      </c>
      <c r="H62">
        <v>20719</v>
      </c>
      <c r="I62">
        <v>3</v>
      </c>
      <c r="J62" s="274">
        <v>61</v>
      </c>
      <c r="K62" s="345" t="s">
        <v>4156</v>
      </c>
      <c r="L62" s="345"/>
      <c r="M62" s="345"/>
      <c r="N62" s="345"/>
      <c r="O62" s="345"/>
      <c r="P62" s="345"/>
      <c r="Q62" s="345"/>
      <c r="R62" s="345"/>
      <c r="S62" s="345"/>
    </row>
    <row r="63" spans="1:19">
      <c r="A63">
        <v>3018965</v>
      </c>
      <c r="B63"/>
      <c r="C63" t="s">
        <v>698</v>
      </c>
      <c r="D63" t="s">
        <v>699</v>
      </c>
      <c r="E63" t="s">
        <v>176</v>
      </c>
      <c r="F63" t="s">
        <v>285</v>
      </c>
      <c r="G63" t="s">
        <v>700</v>
      </c>
      <c r="H63">
        <v>20722</v>
      </c>
      <c r="I63">
        <v>3</v>
      </c>
      <c r="J63" s="274">
        <v>62</v>
      </c>
      <c r="K63" s="345" t="s">
        <v>4156</v>
      </c>
      <c r="L63" s="345"/>
      <c r="M63" s="345"/>
      <c r="N63" s="345"/>
      <c r="O63" s="345"/>
      <c r="P63" s="346"/>
      <c r="Q63" s="345"/>
      <c r="R63" s="345"/>
      <c r="S63" s="345"/>
    </row>
    <row r="64" spans="1:19">
      <c r="A64">
        <v>3022928</v>
      </c>
      <c r="B64"/>
      <c r="C64" t="s">
        <v>967</v>
      </c>
      <c r="D64" t="s">
        <v>968</v>
      </c>
      <c r="E64" t="s">
        <v>176</v>
      </c>
      <c r="F64" t="s">
        <v>285</v>
      </c>
      <c r="G64" t="s">
        <v>2562</v>
      </c>
      <c r="H64">
        <v>20722</v>
      </c>
      <c r="I64">
        <v>3</v>
      </c>
      <c r="J64" s="274">
        <v>63</v>
      </c>
      <c r="K64" s="345" t="s">
        <v>4156</v>
      </c>
      <c r="L64" s="345"/>
      <c r="M64" s="345"/>
      <c r="N64" s="345"/>
      <c r="O64" s="345"/>
      <c r="P64" s="345"/>
      <c r="Q64" s="345"/>
      <c r="R64" s="345"/>
      <c r="S64" s="345"/>
    </row>
    <row r="65" spans="1:19">
      <c r="A65">
        <v>3015799</v>
      </c>
      <c r="B65">
        <v>6301276</v>
      </c>
      <c r="C65" t="s">
        <v>360</v>
      </c>
      <c r="D65" t="s">
        <v>361</v>
      </c>
      <c r="E65" t="s">
        <v>176</v>
      </c>
      <c r="F65" t="s">
        <v>189</v>
      </c>
      <c r="G65" t="s">
        <v>206</v>
      </c>
      <c r="H65">
        <v>20723</v>
      </c>
      <c r="I65">
        <v>3</v>
      </c>
      <c r="J65" s="274">
        <v>64</v>
      </c>
      <c r="K65" s="345" t="s">
        <v>4156</v>
      </c>
      <c r="L65" s="345"/>
      <c r="M65" s="345"/>
      <c r="N65" s="345"/>
      <c r="O65" s="345"/>
      <c r="P65" s="345"/>
      <c r="Q65" s="345"/>
      <c r="R65" s="345"/>
      <c r="S65" s="345"/>
    </row>
    <row r="66" spans="1:19">
      <c r="A66">
        <v>3016258</v>
      </c>
      <c r="B66">
        <v>6301291</v>
      </c>
      <c r="C66" t="s">
        <v>402</v>
      </c>
      <c r="D66" t="s">
        <v>403</v>
      </c>
      <c r="E66" t="s">
        <v>176</v>
      </c>
      <c r="F66" t="s">
        <v>182</v>
      </c>
      <c r="G66" t="s">
        <v>2565</v>
      </c>
      <c r="H66">
        <v>20723</v>
      </c>
      <c r="I66">
        <v>3</v>
      </c>
      <c r="J66" s="274">
        <v>65</v>
      </c>
      <c r="K66" s="345" t="s">
        <v>4156</v>
      </c>
      <c r="L66" s="345"/>
      <c r="M66" s="345"/>
      <c r="N66" s="345"/>
      <c r="O66" s="345"/>
      <c r="P66" s="345"/>
      <c r="Q66" s="345"/>
      <c r="R66" s="345"/>
      <c r="S66" s="345"/>
    </row>
    <row r="67" spans="1:19">
      <c r="A67">
        <v>3014878</v>
      </c>
      <c r="B67">
        <v>6301306</v>
      </c>
      <c r="C67" t="s">
        <v>233</v>
      </c>
      <c r="D67" t="s">
        <v>234</v>
      </c>
      <c r="E67" t="s">
        <v>176</v>
      </c>
      <c r="F67" t="s">
        <v>197</v>
      </c>
      <c r="G67" t="s">
        <v>2513</v>
      </c>
      <c r="H67">
        <v>20724</v>
      </c>
      <c r="I67">
        <v>3</v>
      </c>
      <c r="J67" s="274">
        <v>66</v>
      </c>
      <c r="K67" s="345" t="s">
        <v>4156</v>
      </c>
      <c r="L67" s="345"/>
      <c r="M67" s="345"/>
      <c r="N67" s="345"/>
      <c r="O67" s="345"/>
      <c r="P67" s="345"/>
      <c r="Q67" s="345"/>
      <c r="R67" s="345"/>
      <c r="S67" s="345"/>
    </row>
    <row r="68" spans="1:19">
      <c r="A68">
        <v>3018978</v>
      </c>
      <c r="B68"/>
      <c r="C68" t="s">
        <v>703</v>
      </c>
      <c r="D68" t="s">
        <v>704</v>
      </c>
      <c r="E68" t="s">
        <v>176</v>
      </c>
      <c r="F68" t="s">
        <v>705</v>
      </c>
      <c r="G68" t="s">
        <v>706</v>
      </c>
      <c r="H68">
        <v>20724</v>
      </c>
      <c r="I68">
        <v>2</v>
      </c>
      <c r="J68" s="274">
        <v>67</v>
      </c>
      <c r="K68" s="345" t="s">
        <v>4156</v>
      </c>
      <c r="L68" s="345"/>
      <c r="M68" s="345"/>
      <c r="N68" s="345"/>
      <c r="O68" s="345"/>
      <c r="P68" s="345"/>
      <c r="Q68" s="345"/>
      <c r="R68" s="345"/>
      <c r="S68" s="345"/>
    </row>
    <row r="69" spans="1:19">
      <c r="A69">
        <v>3015805</v>
      </c>
      <c r="B69">
        <v>6301421</v>
      </c>
      <c r="C69" t="s">
        <v>364</v>
      </c>
      <c r="D69" t="s">
        <v>365</v>
      </c>
      <c r="E69" t="s">
        <v>176</v>
      </c>
      <c r="F69" t="s">
        <v>189</v>
      </c>
      <c r="G69" t="s">
        <v>2536</v>
      </c>
      <c r="H69">
        <v>20725</v>
      </c>
      <c r="I69">
        <v>3</v>
      </c>
      <c r="J69" s="274">
        <v>68</v>
      </c>
      <c r="K69" s="345" t="s">
        <v>4156</v>
      </c>
      <c r="L69" s="345"/>
      <c r="M69" s="345"/>
      <c r="N69" s="345"/>
      <c r="O69" s="345"/>
      <c r="P69" s="345"/>
      <c r="Q69" s="345"/>
      <c r="R69" s="345"/>
      <c r="S69" s="345"/>
    </row>
    <row r="70" spans="1:19">
      <c r="A70">
        <v>3012239</v>
      </c>
      <c r="B70"/>
      <c r="C70" t="s">
        <v>178</v>
      </c>
      <c r="D70" t="s">
        <v>179</v>
      </c>
      <c r="E70" t="s">
        <v>176</v>
      </c>
      <c r="F70" t="s">
        <v>180</v>
      </c>
      <c r="G70" t="s">
        <v>2496</v>
      </c>
      <c r="H70">
        <v>20728</v>
      </c>
      <c r="I70">
        <v>3</v>
      </c>
      <c r="J70" s="274">
        <v>69</v>
      </c>
      <c r="K70" s="345" t="s">
        <v>4156</v>
      </c>
      <c r="L70" s="345"/>
      <c r="M70" s="345"/>
      <c r="N70" s="345"/>
      <c r="O70" s="345"/>
      <c r="P70" s="345"/>
      <c r="Q70" s="345"/>
      <c r="R70" s="345"/>
      <c r="S70" s="345"/>
    </row>
    <row r="71" spans="1:19">
      <c r="A71">
        <v>3022932</v>
      </c>
      <c r="B71"/>
      <c r="C71" t="s">
        <v>973</v>
      </c>
      <c r="D71" t="s">
        <v>974</v>
      </c>
      <c r="E71" t="s">
        <v>176</v>
      </c>
      <c r="F71" t="s">
        <v>285</v>
      </c>
      <c r="G71" t="s">
        <v>2562</v>
      </c>
      <c r="H71">
        <v>20729</v>
      </c>
      <c r="I71">
        <v>3</v>
      </c>
      <c r="J71" s="274">
        <v>70</v>
      </c>
      <c r="K71" s="345" t="s">
        <v>4156</v>
      </c>
      <c r="L71" s="345"/>
      <c r="M71" s="345"/>
      <c r="N71" s="345"/>
      <c r="O71" s="345"/>
      <c r="P71" s="345"/>
      <c r="Q71" s="345"/>
      <c r="R71" s="345"/>
      <c r="S71" s="345"/>
    </row>
    <row r="72" spans="1:19">
      <c r="A72">
        <v>3016335</v>
      </c>
      <c r="B72">
        <v>6301414</v>
      </c>
      <c r="C72" t="s">
        <v>414</v>
      </c>
      <c r="D72" t="s">
        <v>415</v>
      </c>
      <c r="E72" t="s">
        <v>176</v>
      </c>
      <c r="F72" t="s">
        <v>383</v>
      </c>
      <c r="G72" t="s">
        <v>2701</v>
      </c>
      <c r="H72">
        <v>20730</v>
      </c>
      <c r="I72">
        <v>3</v>
      </c>
      <c r="J72" s="274">
        <v>71</v>
      </c>
      <c r="K72" s="345" t="s">
        <v>4156</v>
      </c>
      <c r="L72" s="345"/>
      <c r="M72" s="345"/>
      <c r="N72" s="345"/>
      <c r="O72" s="345"/>
      <c r="P72" s="345"/>
      <c r="Q72" s="345"/>
      <c r="R72" s="345"/>
      <c r="S72" s="345"/>
    </row>
    <row r="73" spans="1:19">
      <c r="A73">
        <v>3024146</v>
      </c>
      <c r="B73"/>
      <c r="C73" t="s">
        <v>924</v>
      </c>
      <c r="D73" t="s">
        <v>2702</v>
      </c>
      <c r="E73" t="s">
        <v>176</v>
      </c>
      <c r="F73" t="s">
        <v>180</v>
      </c>
      <c r="G73" t="s">
        <v>2659</v>
      </c>
      <c r="H73">
        <v>20801</v>
      </c>
      <c r="I73">
        <v>3</v>
      </c>
      <c r="J73" s="274">
        <v>72</v>
      </c>
      <c r="K73" s="345" t="s">
        <v>4156</v>
      </c>
      <c r="L73" s="345"/>
      <c r="M73" s="345"/>
      <c r="N73" s="345"/>
      <c r="O73" s="345"/>
      <c r="P73" s="345"/>
      <c r="Q73" s="345"/>
      <c r="R73" s="345"/>
      <c r="S73" s="345"/>
    </row>
    <row r="74" spans="1:19">
      <c r="A74">
        <v>3014954</v>
      </c>
      <c r="B74">
        <v>6301341</v>
      </c>
      <c r="C74" t="s">
        <v>241</v>
      </c>
      <c r="D74" t="s">
        <v>242</v>
      </c>
      <c r="E74" t="s">
        <v>176</v>
      </c>
      <c r="F74" t="s">
        <v>177</v>
      </c>
      <c r="G74" t="s">
        <v>2538</v>
      </c>
      <c r="H74">
        <v>20802</v>
      </c>
      <c r="I74">
        <v>3</v>
      </c>
      <c r="J74" s="274">
        <v>73</v>
      </c>
      <c r="K74" s="345" t="s">
        <v>4156</v>
      </c>
      <c r="L74" s="345"/>
      <c r="M74" s="345"/>
      <c r="N74" s="345"/>
      <c r="O74" s="345"/>
      <c r="P74" s="345"/>
      <c r="Q74" s="345"/>
      <c r="R74" s="345"/>
      <c r="S74" s="345"/>
    </row>
    <row r="75" spans="1:19">
      <c r="A75">
        <v>3015468</v>
      </c>
      <c r="B75">
        <v>6301398</v>
      </c>
      <c r="C75" t="s">
        <v>317</v>
      </c>
      <c r="D75" t="s">
        <v>318</v>
      </c>
      <c r="E75" t="s">
        <v>176</v>
      </c>
      <c r="F75" t="s">
        <v>208</v>
      </c>
      <c r="G75" t="s">
        <v>2703</v>
      </c>
      <c r="H75">
        <v>20805</v>
      </c>
      <c r="I75">
        <v>3</v>
      </c>
      <c r="J75" s="274">
        <v>74</v>
      </c>
      <c r="K75" s="345" t="s">
        <v>4156</v>
      </c>
      <c r="L75" s="345"/>
      <c r="M75" s="345"/>
      <c r="N75" s="345"/>
      <c r="O75" s="345"/>
      <c r="P75" s="345"/>
      <c r="Q75" s="345"/>
      <c r="R75" s="345"/>
      <c r="S75" s="345"/>
    </row>
    <row r="76" spans="1:19">
      <c r="A76">
        <v>3015762</v>
      </c>
      <c r="B76">
        <v>6301268</v>
      </c>
      <c r="C76" t="s">
        <v>354</v>
      </c>
      <c r="D76" t="s">
        <v>355</v>
      </c>
      <c r="E76" t="s">
        <v>176</v>
      </c>
      <c r="F76" t="s">
        <v>194</v>
      </c>
      <c r="G76" t="s">
        <v>2561</v>
      </c>
      <c r="H76">
        <v>20805</v>
      </c>
      <c r="I76">
        <v>3</v>
      </c>
      <c r="J76" s="274">
        <v>75</v>
      </c>
      <c r="K76" s="345" t="s">
        <v>4156</v>
      </c>
      <c r="L76" s="345"/>
      <c r="M76" s="345"/>
      <c r="N76" s="345"/>
      <c r="O76" s="345"/>
      <c r="P76" s="345"/>
      <c r="Q76" s="345"/>
      <c r="R76" s="345"/>
      <c r="S76" s="345"/>
    </row>
    <row r="77" spans="1:19">
      <c r="A77">
        <v>3021747</v>
      </c>
      <c r="B77"/>
      <c r="C77" t="s">
        <v>861</v>
      </c>
      <c r="D77" t="s">
        <v>862</v>
      </c>
      <c r="E77" t="s">
        <v>176</v>
      </c>
      <c r="F77" t="s">
        <v>182</v>
      </c>
      <c r="G77" t="s">
        <v>2704</v>
      </c>
      <c r="H77">
        <v>20813</v>
      </c>
      <c r="I77">
        <v>3</v>
      </c>
      <c r="J77" s="274">
        <v>76</v>
      </c>
      <c r="K77" s="345" t="s">
        <v>4156</v>
      </c>
      <c r="L77" s="345"/>
      <c r="M77" s="345"/>
      <c r="N77" s="345"/>
      <c r="O77" s="345"/>
      <c r="P77" s="345"/>
      <c r="Q77" s="345"/>
      <c r="R77" s="345"/>
      <c r="S77" s="345"/>
    </row>
    <row r="78" spans="1:19">
      <c r="A78">
        <v>3017470</v>
      </c>
      <c r="B78">
        <v>6301270</v>
      </c>
      <c r="C78" t="s">
        <v>597</v>
      </c>
      <c r="D78" t="s">
        <v>598</v>
      </c>
      <c r="E78" t="s">
        <v>176</v>
      </c>
      <c r="F78" t="s">
        <v>194</v>
      </c>
      <c r="G78" t="s">
        <v>2561</v>
      </c>
      <c r="H78">
        <v>20814</v>
      </c>
      <c r="I78">
        <v>3</v>
      </c>
      <c r="J78" s="274">
        <v>77</v>
      </c>
      <c r="K78" s="345" t="s">
        <v>4156</v>
      </c>
      <c r="L78" s="345"/>
      <c r="M78" s="345"/>
      <c r="N78" s="345"/>
      <c r="O78" s="345"/>
      <c r="P78" s="345"/>
      <c r="Q78" s="345"/>
      <c r="R78" s="345"/>
      <c r="S78" s="345"/>
    </row>
    <row r="79" spans="1:19">
      <c r="A79">
        <v>3014784</v>
      </c>
      <c r="B79">
        <v>6301217</v>
      </c>
      <c r="C79" t="s">
        <v>211</v>
      </c>
      <c r="D79" t="s">
        <v>212</v>
      </c>
      <c r="E79" t="s">
        <v>176</v>
      </c>
      <c r="F79" t="s">
        <v>193</v>
      </c>
      <c r="G79" t="s">
        <v>2539</v>
      </c>
      <c r="H79">
        <v>20818</v>
      </c>
      <c r="I79">
        <v>3</v>
      </c>
      <c r="J79" s="274">
        <v>78</v>
      </c>
      <c r="K79" s="345" t="s">
        <v>4156</v>
      </c>
      <c r="L79" s="345"/>
      <c r="M79" s="345"/>
      <c r="N79" s="345"/>
      <c r="O79" s="345"/>
      <c r="P79" s="345"/>
      <c r="Q79" s="345"/>
      <c r="R79" s="345"/>
      <c r="S79" s="345"/>
    </row>
    <row r="80" spans="1:19">
      <c r="A80">
        <v>3015276</v>
      </c>
      <c r="B80">
        <v>6301267</v>
      </c>
      <c r="C80" t="s">
        <v>292</v>
      </c>
      <c r="D80" t="s">
        <v>293</v>
      </c>
      <c r="E80" t="s">
        <v>176</v>
      </c>
      <c r="F80" t="s">
        <v>183</v>
      </c>
      <c r="G80" t="s">
        <v>294</v>
      </c>
      <c r="H80">
        <v>20819</v>
      </c>
      <c r="I80">
        <v>3</v>
      </c>
      <c r="J80" s="274">
        <v>79</v>
      </c>
      <c r="K80" s="345" t="s">
        <v>4156</v>
      </c>
      <c r="L80" s="345"/>
      <c r="M80" s="345"/>
      <c r="N80" s="345"/>
      <c r="O80" s="345"/>
      <c r="P80" s="345"/>
      <c r="Q80" s="345"/>
      <c r="R80" s="345"/>
      <c r="S80" s="345"/>
    </row>
    <row r="81" spans="1:19">
      <c r="A81">
        <v>3020087</v>
      </c>
      <c r="B81"/>
      <c r="C81" t="s">
        <v>765</v>
      </c>
      <c r="D81" t="s">
        <v>766</v>
      </c>
      <c r="E81" t="s">
        <v>176</v>
      </c>
      <c r="F81" t="s">
        <v>189</v>
      </c>
      <c r="G81" t="s">
        <v>2608</v>
      </c>
      <c r="H81">
        <v>20819</v>
      </c>
      <c r="I81">
        <v>3</v>
      </c>
      <c r="J81" s="274">
        <v>80</v>
      </c>
      <c r="K81" s="345" t="s">
        <v>4156</v>
      </c>
      <c r="L81" s="345"/>
      <c r="M81" s="345"/>
      <c r="N81" s="345"/>
      <c r="O81" s="345"/>
      <c r="P81" s="345"/>
      <c r="Q81" s="345"/>
      <c r="R81" s="345"/>
      <c r="S81" s="345"/>
    </row>
    <row r="82" spans="1:19">
      <c r="A82">
        <v>3015546</v>
      </c>
      <c r="B82">
        <v>6301280</v>
      </c>
      <c r="C82" t="s">
        <v>329</v>
      </c>
      <c r="D82" t="s">
        <v>330</v>
      </c>
      <c r="E82" t="s">
        <v>176</v>
      </c>
      <c r="F82" t="s">
        <v>184</v>
      </c>
      <c r="G82" t="s">
        <v>2532</v>
      </c>
      <c r="H82">
        <v>20823</v>
      </c>
      <c r="I82">
        <v>3</v>
      </c>
      <c r="J82" s="274">
        <v>81</v>
      </c>
      <c r="K82" s="345" t="s">
        <v>4156</v>
      </c>
      <c r="L82" s="345"/>
      <c r="M82" s="345"/>
      <c r="N82" s="345"/>
      <c r="O82" s="345"/>
      <c r="P82" s="345"/>
      <c r="Q82" s="345"/>
      <c r="R82" s="345"/>
      <c r="S82" s="345"/>
    </row>
    <row r="83" spans="1:19">
      <c r="A83">
        <v>3016327</v>
      </c>
      <c r="B83">
        <v>6301278</v>
      </c>
      <c r="C83" t="s">
        <v>412</v>
      </c>
      <c r="D83" t="s">
        <v>413</v>
      </c>
      <c r="E83" t="s">
        <v>176</v>
      </c>
      <c r="F83" t="s">
        <v>285</v>
      </c>
      <c r="G83" t="s">
        <v>2562</v>
      </c>
      <c r="H83">
        <v>20825</v>
      </c>
      <c r="I83">
        <v>3</v>
      </c>
      <c r="J83" s="274">
        <v>82</v>
      </c>
      <c r="K83" s="345" t="s">
        <v>4156</v>
      </c>
      <c r="L83" s="345"/>
      <c r="M83" s="345"/>
      <c r="N83" s="345"/>
      <c r="O83" s="345"/>
      <c r="P83" s="345"/>
      <c r="Q83" s="345"/>
      <c r="R83" s="345"/>
      <c r="S83" s="345"/>
    </row>
    <row r="84" spans="1:19">
      <c r="A84">
        <v>3015193</v>
      </c>
      <c r="B84">
        <v>6301307</v>
      </c>
      <c r="C84" t="s">
        <v>279</v>
      </c>
      <c r="D84" t="s">
        <v>280</v>
      </c>
      <c r="E84" t="s">
        <v>176</v>
      </c>
      <c r="F84" t="s">
        <v>197</v>
      </c>
      <c r="G84" t="s">
        <v>2518</v>
      </c>
      <c r="H84">
        <v>20827</v>
      </c>
      <c r="I84">
        <v>3</v>
      </c>
      <c r="J84" s="274">
        <v>83</v>
      </c>
      <c r="K84" s="345" t="s">
        <v>4156</v>
      </c>
      <c r="L84" s="345"/>
      <c r="M84" s="345"/>
      <c r="N84" s="345"/>
      <c r="O84" s="345"/>
      <c r="P84" s="345"/>
      <c r="Q84" s="345"/>
      <c r="R84" s="345"/>
      <c r="S84" s="345"/>
    </row>
    <row r="85" spans="1:19">
      <c r="A85">
        <v>3016238</v>
      </c>
      <c r="B85">
        <v>6301228</v>
      </c>
      <c r="C85" t="s">
        <v>398</v>
      </c>
      <c r="D85" t="s">
        <v>399</v>
      </c>
      <c r="E85" t="s">
        <v>176</v>
      </c>
      <c r="F85" t="s">
        <v>207</v>
      </c>
      <c r="G85" t="s">
        <v>2570</v>
      </c>
      <c r="H85">
        <v>20827</v>
      </c>
      <c r="I85">
        <v>3</v>
      </c>
      <c r="J85" s="274">
        <v>84</v>
      </c>
      <c r="K85" s="345" t="s">
        <v>4156</v>
      </c>
      <c r="L85" s="345"/>
      <c r="M85" s="345"/>
      <c r="N85" s="345"/>
      <c r="O85" s="345"/>
      <c r="P85" s="345"/>
      <c r="Q85" s="345"/>
      <c r="R85" s="345"/>
      <c r="S85" s="345"/>
    </row>
    <row r="86" spans="1:19">
      <c r="A86">
        <v>3015126</v>
      </c>
      <c r="B86">
        <v>6301296</v>
      </c>
      <c r="C86" t="s">
        <v>262</v>
      </c>
      <c r="D86" t="s">
        <v>263</v>
      </c>
      <c r="E86" t="s">
        <v>176</v>
      </c>
      <c r="F86" t="s">
        <v>182</v>
      </c>
      <c r="G86" t="s">
        <v>2505</v>
      </c>
      <c r="H86">
        <v>20901</v>
      </c>
      <c r="I86">
        <v>3</v>
      </c>
      <c r="J86" s="274">
        <v>85</v>
      </c>
      <c r="K86" s="345" t="s">
        <v>4156</v>
      </c>
      <c r="L86" s="345"/>
      <c r="M86" s="345"/>
      <c r="N86" s="345"/>
      <c r="O86" s="345"/>
      <c r="P86" s="345"/>
      <c r="Q86" s="345"/>
      <c r="R86" s="345"/>
      <c r="S86" s="345"/>
    </row>
    <row r="87" spans="1:19">
      <c r="A87">
        <v>3015938</v>
      </c>
      <c r="B87">
        <v>6301396</v>
      </c>
      <c r="C87" t="s">
        <v>379</v>
      </c>
      <c r="D87" t="s">
        <v>380</v>
      </c>
      <c r="E87" t="s">
        <v>176</v>
      </c>
      <c r="F87" t="s">
        <v>285</v>
      </c>
      <c r="G87" t="s">
        <v>2566</v>
      </c>
      <c r="H87">
        <v>20901</v>
      </c>
      <c r="I87">
        <v>3</v>
      </c>
      <c r="J87" s="274">
        <v>86</v>
      </c>
      <c r="K87" s="345" t="s">
        <v>4156</v>
      </c>
      <c r="L87" s="345"/>
      <c r="M87" s="345"/>
      <c r="N87" s="345"/>
      <c r="O87" s="345"/>
      <c r="P87" s="345"/>
      <c r="Q87" s="345"/>
      <c r="R87" s="345"/>
      <c r="S87" s="345"/>
    </row>
    <row r="88" spans="1:19">
      <c r="A88">
        <v>3023154</v>
      </c>
      <c r="B88">
        <v>6301534</v>
      </c>
      <c r="C88" t="s">
        <v>1082</v>
      </c>
      <c r="D88" t="s">
        <v>1083</v>
      </c>
      <c r="E88" t="s">
        <v>176</v>
      </c>
      <c r="F88" t="s">
        <v>705</v>
      </c>
      <c r="G88" t="s">
        <v>2679</v>
      </c>
      <c r="H88">
        <v>20902</v>
      </c>
      <c r="I88">
        <v>3</v>
      </c>
      <c r="J88" s="274">
        <v>87</v>
      </c>
      <c r="K88" s="345" t="s">
        <v>4156</v>
      </c>
      <c r="L88" s="345"/>
      <c r="M88" s="345"/>
      <c r="N88" s="345"/>
      <c r="O88" s="345"/>
      <c r="P88" s="345"/>
      <c r="Q88" s="345"/>
      <c r="R88" s="345"/>
      <c r="S88" s="345"/>
    </row>
    <row r="89" spans="1:19">
      <c r="A89">
        <v>3015142</v>
      </c>
      <c r="B89">
        <v>6301240</v>
      </c>
      <c r="C89" t="s">
        <v>266</v>
      </c>
      <c r="D89" t="s">
        <v>267</v>
      </c>
      <c r="E89" t="s">
        <v>176</v>
      </c>
      <c r="F89" t="s">
        <v>204</v>
      </c>
      <c r="G89" t="s">
        <v>2526</v>
      </c>
      <c r="H89">
        <v>20903</v>
      </c>
      <c r="I89">
        <v>3</v>
      </c>
      <c r="J89" s="274">
        <v>88</v>
      </c>
      <c r="K89" s="345" t="s">
        <v>4156</v>
      </c>
      <c r="L89" s="345"/>
      <c r="M89" s="345"/>
      <c r="N89" s="345"/>
      <c r="O89" s="345"/>
      <c r="P89" s="345"/>
      <c r="Q89" s="345"/>
      <c r="R89" s="345"/>
      <c r="S89" s="345"/>
    </row>
    <row r="90" spans="1:19">
      <c r="A90">
        <v>3015363</v>
      </c>
      <c r="B90">
        <v>6301374</v>
      </c>
      <c r="C90" t="s">
        <v>303</v>
      </c>
      <c r="D90" t="s">
        <v>304</v>
      </c>
      <c r="E90" t="s">
        <v>176</v>
      </c>
      <c r="F90" t="s">
        <v>187</v>
      </c>
      <c r="G90" t="s">
        <v>2554</v>
      </c>
      <c r="H90">
        <v>20904</v>
      </c>
      <c r="I90">
        <v>3</v>
      </c>
      <c r="J90" s="274">
        <v>89</v>
      </c>
      <c r="K90" s="345" t="s">
        <v>4156</v>
      </c>
      <c r="L90" s="345"/>
      <c r="M90" s="345"/>
      <c r="N90" s="345"/>
      <c r="O90" s="345"/>
      <c r="P90" s="345"/>
      <c r="Q90" s="345"/>
      <c r="R90" s="345"/>
      <c r="S90" s="345"/>
    </row>
    <row r="91" spans="1:19">
      <c r="A91">
        <v>3015387</v>
      </c>
      <c r="B91">
        <v>6301255</v>
      </c>
      <c r="C91" t="s">
        <v>307</v>
      </c>
      <c r="D91" t="s">
        <v>308</v>
      </c>
      <c r="E91" t="s">
        <v>176</v>
      </c>
      <c r="F91" t="s">
        <v>201</v>
      </c>
      <c r="G91" t="s">
        <v>2556</v>
      </c>
      <c r="H91">
        <v>20909</v>
      </c>
      <c r="I91">
        <v>3</v>
      </c>
      <c r="J91" s="274">
        <v>90</v>
      </c>
      <c r="K91" s="345" t="s">
        <v>4156</v>
      </c>
      <c r="L91" s="345"/>
      <c r="M91" s="345"/>
      <c r="N91" s="345"/>
      <c r="O91" s="345"/>
      <c r="P91" s="345"/>
      <c r="Q91" s="345"/>
      <c r="R91" s="345"/>
      <c r="S91" s="345"/>
    </row>
    <row r="92" spans="1:19">
      <c r="A92">
        <v>3016122</v>
      </c>
      <c r="B92">
        <v>6301346</v>
      </c>
      <c r="C92" t="s">
        <v>381</v>
      </c>
      <c r="D92" t="s">
        <v>382</v>
      </c>
      <c r="E92" t="s">
        <v>176</v>
      </c>
      <c r="F92" t="s">
        <v>180</v>
      </c>
      <c r="G92" t="s">
        <v>2510</v>
      </c>
      <c r="H92">
        <v>20910</v>
      </c>
      <c r="I92">
        <v>3</v>
      </c>
      <c r="J92" s="274">
        <v>91</v>
      </c>
      <c r="K92" s="345" t="s">
        <v>4156</v>
      </c>
      <c r="L92" s="345"/>
      <c r="M92" s="345"/>
      <c r="N92" s="345"/>
      <c r="O92" s="345"/>
      <c r="P92" s="345"/>
      <c r="Q92" s="345"/>
      <c r="R92" s="345"/>
      <c r="S92" s="345"/>
    </row>
    <row r="93" spans="1:19">
      <c r="A93">
        <v>3023458</v>
      </c>
      <c r="B93"/>
      <c r="C93" t="s">
        <v>1164</v>
      </c>
      <c r="D93" t="s">
        <v>1165</v>
      </c>
      <c r="E93" t="s">
        <v>176</v>
      </c>
      <c r="F93" t="s">
        <v>189</v>
      </c>
      <c r="G93" t="s">
        <v>2664</v>
      </c>
      <c r="H93">
        <v>20910</v>
      </c>
      <c r="I93">
        <v>3</v>
      </c>
      <c r="J93" s="274">
        <v>92</v>
      </c>
      <c r="K93" s="345" t="s">
        <v>4156</v>
      </c>
      <c r="L93" s="345"/>
      <c r="M93" s="345"/>
      <c r="N93" s="345"/>
      <c r="O93" s="345"/>
      <c r="P93" s="345"/>
      <c r="Q93" s="345"/>
      <c r="R93" s="345"/>
      <c r="S93" s="345"/>
    </row>
    <row r="94" spans="1:19">
      <c r="A94">
        <v>3016252</v>
      </c>
      <c r="B94">
        <v>6301416</v>
      </c>
      <c r="C94" t="s">
        <v>400</v>
      </c>
      <c r="D94" t="s">
        <v>401</v>
      </c>
      <c r="E94" t="s">
        <v>176</v>
      </c>
      <c r="F94" t="s">
        <v>181</v>
      </c>
      <c r="G94" t="s">
        <v>2571</v>
      </c>
      <c r="H94">
        <v>20911</v>
      </c>
      <c r="I94">
        <v>3</v>
      </c>
      <c r="J94" s="274">
        <v>93</v>
      </c>
      <c r="K94" s="345" t="s">
        <v>4156</v>
      </c>
      <c r="L94" s="345"/>
      <c r="M94" s="345"/>
      <c r="N94" s="345"/>
      <c r="O94" s="345"/>
      <c r="P94" s="345"/>
      <c r="Q94" s="345"/>
      <c r="R94" s="345"/>
      <c r="S94" s="345"/>
    </row>
    <row r="95" spans="1:19">
      <c r="A95">
        <v>3015486</v>
      </c>
      <c r="B95">
        <v>6301340</v>
      </c>
      <c r="C95" t="s">
        <v>323</v>
      </c>
      <c r="D95" t="s">
        <v>324</v>
      </c>
      <c r="E95" t="s">
        <v>176</v>
      </c>
      <c r="F95" t="s">
        <v>177</v>
      </c>
      <c r="G95" t="s">
        <v>2538</v>
      </c>
      <c r="H95">
        <v>20913</v>
      </c>
      <c r="I95">
        <v>3</v>
      </c>
      <c r="J95" s="274">
        <v>94</v>
      </c>
      <c r="K95" s="345" t="s">
        <v>4156</v>
      </c>
      <c r="L95" s="345"/>
      <c r="M95" s="345"/>
      <c r="N95" s="345"/>
      <c r="O95" s="345"/>
      <c r="P95" s="345"/>
      <c r="Q95" s="345"/>
      <c r="R95" s="345"/>
      <c r="S95" s="345"/>
    </row>
    <row r="96" spans="1:19">
      <c r="A96">
        <v>3022341</v>
      </c>
      <c r="B96"/>
      <c r="C96" t="s">
        <v>911</v>
      </c>
      <c r="D96" t="s">
        <v>912</v>
      </c>
      <c r="E96" t="s">
        <v>176</v>
      </c>
      <c r="F96" t="s">
        <v>632</v>
      </c>
      <c r="G96" t="s">
        <v>2666</v>
      </c>
      <c r="H96">
        <v>20913</v>
      </c>
      <c r="I96">
        <v>3</v>
      </c>
      <c r="J96" s="274">
        <v>95</v>
      </c>
      <c r="K96" s="345" t="s">
        <v>4156</v>
      </c>
      <c r="L96" s="345"/>
      <c r="M96" s="345"/>
      <c r="N96" s="345"/>
      <c r="O96" s="345"/>
      <c r="P96" s="345"/>
      <c r="Q96" s="345"/>
      <c r="R96" s="345"/>
      <c r="S96" s="345"/>
    </row>
    <row r="97" spans="1:19">
      <c r="A97">
        <v>3015611</v>
      </c>
      <c r="B97">
        <v>6301318</v>
      </c>
      <c r="C97" t="s">
        <v>339</v>
      </c>
      <c r="D97" t="s">
        <v>340</v>
      </c>
      <c r="E97" t="s">
        <v>176</v>
      </c>
      <c r="F97" t="s">
        <v>197</v>
      </c>
      <c r="G97" t="s">
        <v>2519</v>
      </c>
      <c r="H97">
        <v>20916</v>
      </c>
      <c r="I97">
        <v>3</v>
      </c>
      <c r="J97" s="274">
        <v>96</v>
      </c>
      <c r="K97" s="345" t="s">
        <v>4156</v>
      </c>
      <c r="L97" s="345"/>
      <c r="M97" s="345"/>
      <c r="N97" s="345"/>
      <c r="O97" s="345"/>
      <c r="P97" s="345"/>
      <c r="Q97" s="345"/>
      <c r="R97" s="345"/>
      <c r="S97" s="345"/>
    </row>
    <row r="98" spans="1:19">
      <c r="A98">
        <v>3022111</v>
      </c>
      <c r="B98"/>
      <c r="C98" t="s">
        <v>885</v>
      </c>
      <c r="D98" t="s">
        <v>886</v>
      </c>
      <c r="E98" t="s">
        <v>176</v>
      </c>
      <c r="F98" t="s">
        <v>189</v>
      </c>
      <c r="G98" t="s">
        <v>2514</v>
      </c>
      <c r="H98">
        <v>20916</v>
      </c>
      <c r="I98">
        <v>3</v>
      </c>
      <c r="J98" s="274">
        <v>97</v>
      </c>
      <c r="K98" s="345" t="s">
        <v>4156</v>
      </c>
      <c r="L98" s="345"/>
      <c r="M98" s="345"/>
      <c r="N98" s="345"/>
      <c r="O98" s="345"/>
      <c r="P98" s="345"/>
      <c r="Q98" s="345"/>
      <c r="R98" s="345"/>
      <c r="S98" s="345"/>
    </row>
    <row r="99" spans="1:19">
      <c r="A99">
        <v>3018620</v>
      </c>
      <c r="B99">
        <v>6301297</v>
      </c>
      <c r="C99" t="s">
        <v>670</v>
      </c>
      <c r="D99" t="s">
        <v>671</v>
      </c>
      <c r="E99" t="s">
        <v>176</v>
      </c>
      <c r="F99" t="s">
        <v>182</v>
      </c>
      <c r="G99" t="s">
        <v>2505</v>
      </c>
      <c r="H99">
        <v>20917</v>
      </c>
      <c r="I99">
        <v>3</v>
      </c>
      <c r="J99" s="274">
        <v>98</v>
      </c>
      <c r="K99" s="345" t="s">
        <v>4156</v>
      </c>
      <c r="L99" s="345"/>
      <c r="M99" s="345"/>
      <c r="N99" s="345"/>
      <c r="O99" s="345"/>
      <c r="P99" s="345"/>
      <c r="Q99" s="345"/>
      <c r="R99" s="345"/>
      <c r="S99" s="345"/>
    </row>
    <row r="100" spans="1:19">
      <c r="A100">
        <v>3017130</v>
      </c>
      <c r="B100">
        <v>6301382</v>
      </c>
      <c r="C100" t="s">
        <v>536</v>
      </c>
      <c r="D100" t="s">
        <v>537</v>
      </c>
      <c r="E100" t="s">
        <v>176</v>
      </c>
      <c r="F100" t="s">
        <v>184</v>
      </c>
      <c r="G100" t="s">
        <v>2598</v>
      </c>
      <c r="H100">
        <v>20921</v>
      </c>
      <c r="I100">
        <v>3</v>
      </c>
      <c r="J100" s="274">
        <v>99</v>
      </c>
      <c r="K100" s="345" t="s">
        <v>4156</v>
      </c>
      <c r="L100" s="345"/>
      <c r="M100" s="345"/>
      <c r="N100" s="345"/>
      <c r="O100" s="345"/>
      <c r="P100" s="345"/>
      <c r="Q100" s="345"/>
      <c r="R100" s="345"/>
      <c r="S100" s="345"/>
    </row>
    <row r="101" spans="1:19">
      <c r="A101">
        <v>3022847</v>
      </c>
      <c r="B101">
        <v>6301407</v>
      </c>
      <c r="C101" t="s">
        <v>943</v>
      </c>
      <c r="D101" t="s">
        <v>944</v>
      </c>
      <c r="E101" t="s">
        <v>176</v>
      </c>
      <c r="F101" t="s">
        <v>197</v>
      </c>
      <c r="G101" t="s">
        <v>2670</v>
      </c>
      <c r="H101">
        <v>20922</v>
      </c>
      <c r="I101">
        <v>3</v>
      </c>
      <c r="J101" s="274">
        <v>100</v>
      </c>
      <c r="K101" s="345" t="s">
        <v>4156</v>
      </c>
      <c r="L101" s="345"/>
      <c r="M101" s="345"/>
      <c r="N101" s="345"/>
      <c r="O101" s="345"/>
      <c r="P101" s="345"/>
      <c r="Q101" s="345"/>
      <c r="R101" s="345"/>
      <c r="S101" s="345"/>
    </row>
    <row r="102" spans="1:19">
      <c r="A102">
        <v>3020408</v>
      </c>
      <c r="B102"/>
      <c r="C102" t="s">
        <v>806</v>
      </c>
      <c r="D102" t="s">
        <v>807</v>
      </c>
      <c r="E102" t="s">
        <v>176</v>
      </c>
      <c r="F102" t="s">
        <v>285</v>
      </c>
      <c r="G102" t="s">
        <v>2644</v>
      </c>
      <c r="H102">
        <v>20924</v>
      </c>
      <c r="I102">
        <v>3</v>
      </c>
      <c r="J102" s="274">
        <v>101</v>
      </c>
      <c r="K102" s="345" t="s">
        <v>4156</v>
      </c>
      <c r="L102" s="345"/>
      <c r="M102" s="345"/>
      <c r="N102" s="345"/>
      <c r="O102" s="345"/>
      <c r="P102" s="345"/>
      <c r="Q102" s="345"/>
      <c r="R102" s="345"/>
      <c r="S102" s="345"/>
    </row>
    <row r="103" spans="1:19">
      <c r="A103">
        <v>3015470</v>
      </c>
      <c r="B103"/>
      <c r="C103" t="s">
        <v>319</v>
      </c>
      <c r="D103" t="s">
        <v>320</v>
      </c>
      <c r="E103" t="s">
        <v>176</v>
      </c>
      <c r="F103" t="s">
        <v>191</v>
      </c>
      <c r="G103" t="s">
        <v>2522</v>
      </c>
      <c r="H103">
        <v>20926</v>
      </c>
      <c r="I103">
        <v>3</v>
      </c>
      <c r="J103" s="274">
        <v>102</v>
      </c>
      <c r="K103" s="345" t="s">
        <v>4156</v>
      </c>
      <c r="L103" s="345"/>
      <c r="M103" s="345"/>
      <c r="N103" s="345"/>
      <c r="O103" s="345"/>
      <c r="P103" s="345"/>
      <c r="Q103" s="345"/>
      <c r="R103" s="345"/>
      <c r="S103" s="345"/>
    </row>
    <row r="104" spans="1:19">
      <c r="A104">
        <v>3021918</v>
      </c>
      <c r="B104"/>
      <c r="C104" t="s">
        <v>871</v>
      </c>
      <c r="D104" t="s">
        <v>872</v>
      </c>
      <c r="E104" t="s">
        <v>176</v>
      </c>
      <c r="F104" t="s">
        <v>189</v>
      </c>
      <c r="G104" t="s">
        <v>2705</v>
      </c>
      <c r="H104">
        <v>20927</v>
      </c>
      <c r="I104">
        <v>3</v>
      </c>
      <c r="J104" s="274">
        <v>103</v>
      </c>
      <c r="K104" s="345" t="s">
        <v>4156</v>
      </c>
      <c r="L104" s="345"/>
      <c r="M104" s="345"/>
      <c r="N104" s="345"/>
      <c r="O104" s="345"/>
      <c r="P104" s="345"/>
      <c r="Q104" s="345"/>
      <c r="R104" s="345"/>
      <c r="S104" s="345"/>
    </row>
    <row r="105" spans="1:19">
      <c r="A105">
        <v>3023463</v>
      </c>
      <c r="B105"/>
      <c r="C105" t="s">
        <v>1170</v>
      </c>
      <c r="D105" t="s">
        <v>1171</v>
      </c>
      <c r="E105" t="s">
        <v>176</v>
      </c>
      <c r="F105" t="s">
        <v>189</v>
      </c>
      <c r="G105" t="s">
        <v>819</v>
      </c>
      <c r="H105">
        <v>20928</v>
      </c>
      <c r="I105">
        <v>3</v>
      </c>
      <c r="J105" s="274">
        <v>104</v>
      </c>
      <c r="K105" s="345" t="s">
        <v>4156</v>
      </c>
      <c r="L105" s="345"/>
      <c r="M105" s="345"/>
      <c r="N105" s="345"/>
      <c r="O105" s="345"/>
      <c r="P105" s="345"/>
      <c r="Q105" s="345"/>
      <c r="R105" s="345"/>
      <c r="S105" s="345"/>
    </row>
    <row r="106" spans="1:19">
      <c r="A106">
        <v>3014883</v>
      </c>
      <c r="B106">
        <v>6301250</v>
      </c>
      <c r="C106" t="s">
        <v>235</v>
      </c>
      <c r="D106" t="s">
        <v>236</v>
      </c>
      <c r="E106" t="s">
        <v>176</v>
      </c>
      <c r="F106" t="s">
        <v>186</v>
      </c>
      <c r="G106" t="s">
        <v>2529</v>
      </c>
      <c r="H106">
        <v>20930</v>
      </c>
      <c r="I106">
        <v>3</v>
      </c>
      <c r="J106" s="274">
        <v>105</v>
      </c>
      <c r="K106" s="345" t="s">
        <v>4156</v>
      </c>
      <c r="L106" s="345"/>
      <c r="M106" s="345"/>
      <c r="N106" s="345"/>
      <c r="O106" s="345"/>
      <c r="P106" s="345"/>
      <c r="Q106" s="345"/>
      <c r="R106" s="345"/>
      <c r="S106" s="345"/>
    </row>
    <row r="107" spans="1:19">
      <c r="A107">
        <v>3015350</v>
      </c>
      <c r="B107">
        <v>6301335</v>
      </c>
      <c r="C107" t="s">
        <v>301</v>
      </c>
      <c r="D107" t="s">
        <v>302</v>
      </c>
      <c r="E107" t="s">
        <v>176</v>
      </c>
      <c r="F107" t="s">
        <v>192</v>
      </c>
      <c r="G107" t="s">
        <v>2553</v>
      </c>
      <c r="H107">
        <v>20930</v>
      </c>
      <c r="I107">
        <v>3</v>
      </c>
      <c r="J107" s="274">
        <v>106</v>
      </c>
      <c r="K107" s="345" t="s">
        <v>4156</v>
      </c>
      <c r="L107" s="345"/>
      <c r="M107" s="345"/>
      <c r="N107" s="345"/>
      <c r="O107" s="345"/>
      <c r="P107" s="345"/>
      <c r="Q107" s="345"/>
      <c r="R107" s="345"/>
      <c r="S107" s="345"/>
    </row>
    <row r="108" spans="1:19">
      <c r="A108">
        <v>3016274</v>
      </c>
      <c r="B108">
        <v>6301361</v>
      </c>
      <c r="C108" t="s">
        <v>406</v>
      </c>
      <c r="D108" t="s">
        <v>407</v>
      </c>
      <c r="E108" t="s">
        <v>176</v>
      </c>
      <c r="F108" t="s">
        <v>239</v>
      </c>
      <c r="G108" t="s">
        <v>2572</v>
      </c>
      <c r="H108">
        <v>21001</v>
      </c>
      <c r="I108">
        <v>3</v>
      </c>
      <c r="J108" s="274">
        <v>107</v>
      </c>
      <c r="K108" s="345" t="s">
        <v>4156</v>
      </c>
      <c r="L108" s="345"/>
      <c r="M108" s="345"/>
      <c r="N108" s="345"/>
      <c r="O108" s="345"/>
      <c r="P108" s="345"/>
      <c r="Q108" s="345"/>
      <c r="R108" s="345"/>
      <c r="S108" s="345"/>
    </row>
    <row r="109" spans="1:19">
      <c r="A109">
        <v>3022332</v>
      </c>
      <c r="B109"/>
      <c r="C109" t="s">
        <v>909</v>
      </c>
      <c r="D109" t="s">
        <v>910</v>
      </c>
      <c r="E109" t="s">
        <v>176</v>
      </c>
      <c r="F109" t="s">
        <v>207</v>
      </c>
      <c r="G109" t="s">
        <v>2706</v>
      </c>
      <c r="H109">
        <v>21001</v>
      </c>
      <c r="I109">
        <v>2</v>
      </c>
      <c r="J109" s="274">
        <v>108</v>
      </c>
      <c r="K109" s="345" t="s">
        <v>4156</v>
      </c>
      <c r="L109" s="345"/>
      <c r="M109" s="345"/>
      <c r="N109" s="345"/>
      <c r="O109" s="345"/>
      <c r="P109" s="345"/>
      <c r="Q109" s="345"/>
      <c r="R109" s="345"/>
      <c r="S109" s="345"/>
    </row>
    <row r="110" spans="1:19">
      <c r="A110">
        <v>3023542</v>
      </c>
      <c r="B110"/>
      <c r="C110" t="s">
        <v>1227</v>
      </c>
      <c r="D110" t="s">
        <v>1228</v>
      </c>
      <c r="E110" t="s">
        <v>176</v>
      </c>
      <c r="F110" t="s">
        <v>200</v>
      </c>
      <c r="G110" t="s">
        <v>2545</v>
      </c>
      <c r="H110">
        <v>21005</v>
      </c>
      <c r="I110">
        <v>3</v>
      </c>
      <c r="J110" s="274">
        <v>109</v>
      </c>
      <c r="K110" s="345" t="s">
        <v>4156</v>
      </c>
      <c r="L110" s="345"/>
      <c r="M110" s="345"/>
      <c r="N110" s="345"/>
      <c r="O110" s="345"/>
      <c r="P110" s="345"/>
      <c r="Q110" s="345"/>
      <c r="R110" s="345"/>
      <c r="S110" s="345"/>
    </row>
    <row r="111" spans="1:19">
      <c r="A111">
        <v>3015623</v>
      </c>
      <c r="B111">
        <v>6301393</v>
      </c>
      <c r="C111" t="s">
        <v>341</v>
      </c>
      <c r="D111" t="s">
        <v>342</v>
      </c>
      <c r="E111" t="s">
        <v>176</v>
      </c>
      <c r="F111" t="s">
        <v>343</v>
      </c>
      <c r="G111" t="s">
        <v>2559</v>
      </c>
      <c r="H111">
        <v>21011</v>
      </c>
      <c r="I111">
        <v>3</v>
      </c>
      <c r="J111" s="274">
        <v>110</v>
      </c>
      <c r="K111" s="345" t="s">
        <v>4156</v>
      </c>
      <c r="L111" s="345"/>
      <c r="M111" s="345"/>
      <c r="N111" s="345"/>
      <c r="O111" s="345"/>
      <c r="P111" s="345"/>
      <c r="Q111" s="345"/>
      <c r="R111" s="345"/>
      <c r="S111" s="345"/>
    </row>
    <row r="112" spans="1:19">
      <c r="A112">
        <v>3021716</v>
      </c>
      <c r="B112"/>
      <c r="C112" t="s">
        <v>854</v>
      </c>
      <c r="D112" t="s">
        <v>855</v>
      </c>
      <c r="E112" t="s">
        <v>176</v>
      </c>
      <c r="F112" t="s">
        <v>207</v>
      </c>
      <c r="G112" t="s">
        <v>2697</v>
      </c>
      <c r="H112">
        <v>21011</v>
      </c>
      <c r="I112">
        <v>3</v>
      </c>
      <c r="J112" s="274">
        <v>111</v>
      </c>
      <c r="K112" s="345" t="s">
        <v>4156</v>
      </c>
      <c r="L112" s="345"/>
      <c r="M112" s="345"/>
      <c r="N112" s="345"/>
      <c r="O112" s="345"/>
      <c r="P112" s="345"/>
      <c r="Q112" s="345"/>
      <c r="R112" s="345"/>
      <c r="S112" s="345"/>
    </row>
    <row r="113" spans="1:19">
      <c r="A113">
        <v>3022848</v>
      </c>
      <c r="B113"/>
      <c r="C113" t="s">
        <v>945</v>
      </c>
      <c r="D113" t="s">
        <v>946</v>
      </c>
      <c r="E113" t="s">
        <v>176</v>
      </c>
      <c r="F113" t="s">
        <v>197</v>
      </c>
      <c r="G113" t="s">
        <v>2671</v>
      </c>
      <c r="H113">
        <v>21015</v>
      </c>
      <c r="I113">
        <v>3</v>
      </c>
      <c r="J113" s="274">
        <v>112</v>
      </c>
      <c r="K113" s="345" t="s">
        <v>4156</v>
      </c>
      <c r="L113" s="345"/>
      <c r="M113" s="345"/>
      <c r="N113" s="345"/>
      <c r="O113" s="345"/>
      <c r="P113" s="345"/>
      <c r="Q113" s="345"/>
      <c r="R113" s="345"/>
      <c r="S113" s="345"/>
    </row>
    <row r="114" spans="1:19">
      <c r="A114">
        <v>3015086</v>
      </c>
      <c r="B114">
        <v>6301394</v>
      </c>
      <c r="C114" t="s">
        <v>252</v>
      </c>
      <c r="D114" t="s">
        <v>253</v>
      </c>
      <c r="E114" t="s">
        <v>176</v>
      </c>
      <c r="F114" t="s">
        <v>203</v>
      </c>
      <c r="G114" t="s">
        <v>2525</v>
      </c>
      <c r="H114">
        <v>21016</v>
      </c>
      <c r="I114">
        <v>3</v>
      </c>
      <c r="J114" s="274">
        <v>113</v>
      </c>
      <c r="K114" s="345" t="s">
        <v>4156</v>
      </c>
      <c r="L114" s="345"/>
      <c r="M114" s="345"/>
      <c r="N114" s="345"/>
      <c r="O114" s="345"/>
      <c r="P114" s="345"/>
      <c r="Q114" s="345"/>
      <c r="R114" s="345"/>
      <c r="S114" s="345"/>
    </row>
    <row r="115" spans="1:19">
      <c r="A115">
        <v>3015797</v>
      </c>
      <c r="B115">
        <v>6301279</v>
      </c>
      <c r="C115" t="s">
        <v>358</v>
      </c>
      <c r="D115" t="s">
        <v>359</v>
      </c>
      <c r="E115" t="s">
        <v>176</v>
      </c>
      <c r="F115" t="s">
        <v>285</v>
      </c>
      <c r="G115" t="s">
        <v>2562</v>
      </c>
      <c r="H115">
        <v>21016</v>
      </c>
      <c r="I115">
        <v>2</v>
      </c>
      <c r="J115" s="274">
        <v>114</v>
      </c>
      <c r="K115" s="345" t="s">
        <v>4156</v>
      </c>
      <c r="L115" s="345"/>
      <c r="M115" s="345"/>
      <c r="N115" s="345"/>
      <c r="O115" s="345"/>
      <c r="P115" s="345"/>
      <c r="Q115" s="345"/>
      <c r="R115" s="345"/>
      <c r="S115" s="345"/>
    </row>
    <row r="116" spans="1:19">
      <c r="A116">
        <v>3018824</v>
      </c>
      <c r="B116">
        <v>6301372</v>
      </c>
      <c r="C116" t="s">
        <v>680</v>
      </c>
      <c r="D116" t="s">
        <v>681</v>
      </c>
      <c r="E116" t="s">
        <v>176</v>
      </c>
      <c r="F116" t="s">
        <v>187</v>
      </c>
      <c r="G116" t="s">
        <v>2554</v>
      </c>
      <c r="H116">
        <v>21017</v>
      </c>
      <c r="I116">
        <v>3</v>
      </c>
      <c r="J116" s="274">
        <v>115</v>
      </c>
      <c r="K116" s="345" t="s">
        <v>4156</v>
      </c>
      <c r="L116" s="345"/>
      <c r="M116" s="345"/>
      <c r="N116" s="345"/>
      <c r="O116" s="345"/>
      <c r="P116" s="345"/>
      <c r="Q116" s="345"/>
      <c r="R116" s="345"/>
      <c r="S116" s="345"/>
    </row>
    <row r="117" spans="1:19">
      <c r="A117">
        <v>3015100</v>
      </c>
      <c r="B117">
        <v>6301310</v>
      </c>
      <c r="C117" t="s">
        <v>256</v>
      </c>
      <c r="D117" t="s">
        <v>257</v>
      </c>
      <c r="E117" t="s">
        <v>176</v>
      </c>
      <c r="F117" t="s">
        <v>197</v>
      </c>
      <c r="G117" t="s">
        <v>2550</v>
      </c>
      <c r="H117">
        <v>21021</v>
      </c>
      <c r="I117">
        <v>3</v>
      </c>
      <c r="J117" s="274">
        <v>116</v>
      </c>
      <c r="K117" s="345" t="s">
        <v>4156</v>
      </c>
      <c r="L117" s="345"/>
      <c r="M117" s="345"/>
      <c r="N117" s="345"/>
      <c r="O117" s="345"/>
      <c r="P117" s="345"/>
      <c r="Q117" s="345"/>
      <c r="R117" s="345"/>
      <c r="S117" s="345"/>
    </row>
    <row r="118" spans="1:19">
      <c r="A118">
        <v>3015185</v>
      </c>
      <c r="B118">
        <v>6301324</v>
      </c>
      <c r="C118" t="s">
        <v>274</v>
      </c>
      <c r="D118" t="s">
        <v>275</v>
      </c>
      <c r="E118" t="s">
        <v>176</v>
      </c>
      <c r="F118" t="s">
        <v>197</v>
      </c>
      <c r="G118" t="s">
        <v>2516</v>
      </c>
      <c r="H118">
        <v>21021</v>
      </c>
      <c r="I118">
        <v>3</v>
      </c>
      <c r="J118" s="274">
        <v>117</v>
      </c>
      <c r="K118" s="345" t="s">
        <v>4156</v>
      </c>
      <c r="L118" s="345"/>
      <c r="M118" s="345"/>
      <c r="N118" s="345"/>
      <c r="O118" s="345"/>
      <c r="P118" s="345"/>
      <c r="Q118" s="345"/>
      <c r="R118" s="345"/>
      <c r="S118" s="345"/>
    </row>
    <row r="119" spans="1:19">
      <c r="A119">
        <v>3016213</v>
      </c>
      <c r="B119">
        <v>6301343</v>
      </c>
      <c r="C119" t="s">
        <v>394</v>
      </c>
      <c r="D119" t="s">
        <v>395</v>
      </c>
      <c r="E119" t="s">
        <v>176</v>
      </c>
      <c r="F119" t="s">
        <v>177</v>
      </c>
      <c r="G119" t="s">
        <v>2495</v>
      </c>
      <c r="H119">
        <v>21025</v>
      </c>
      <c r="I119">
        <v>3</v>
      </c>
      <c r="J119" s="274">
        <v>118</v>
      </c>
      <c r="K119" s="345" t="s">
        <v>4156</v>
      </c>
      <c r="L119" s="345"/>
      <c r="M119" s="345"/>
      <c r="N119" s="345"/>
      <c r="O119" s="345"/>
      <c r="P119" s="345"/>
      <c r="Q119" s="345"/>
      <c r="R119" s="345"/>
      <c r="S119" s="345"/>
    </row>
    <row r="120" spans="1:19">
      <c r="A120">
        <v>3019071</v>
      </c>
      <c r="B120"/>
      <c r="C120" t="s">
        <v>711</v>
      </c>
      <c r="D120" t="s">
        <v>712</v>
      </c>
      <c r="E120" t="s">
        <v>176</v>
      </c>
      <c r="F120" t="s">
        <v>183</v>
      </c>
      <c r="G120" t="s">
        <v>2634</v>
      </c>
      <c r="H120">
        <v>21027</v>
      </c>
      <c r="I120">
        <v>3</v>
      </c>
      <c r="J120" s="274">
        <v>119</v>
      </c>
      <c r="K120" s="345" t="s">
        <v>4156</v>
      </c>
      <c r="L120" s="345"/>
      <c r="M120" s="345"/>
      <c r="N120" s="345"/>
      <c r="O120" s="345"/>
      <c r="P120" s="345"/>
      <c r="Q120" s="345"/>
      <c r="R120" s="345"/>
      <c r="S120" s="345"/>
    </row>
    <row r="121" spans="1:19">
      <c r="A121">
        <v>3021705</v>
      </c>
      <c r="B121"/>
      <c r="C121" t="s">
        <v>844</v>
      </c>
      <c r="D121" t="s">
        <v>845</v>
      </c>
      <c r="E121" t="s">
        <v>176</v>
      </c>
      <c r="F121" t="s">
        <v>207</v>
      </c>
      <c r="G121" t="s">
        <v>2635</v>
      </c>
      <c r="H121">
        <v>21027</v>
      </c>
      <c r="I121">
        <v>3</v>
      </c>
      <c r="J121" s="274">
        <v>120</v>
      </c>
      <c r="K121" s="345" t="s">
        <v>4156</v>
      </c>
      <c r="L121" s="345"/>
      <c r="M121" s="345"/>
      <c r="N121" s="345"/>
      <c r="O121" s="345"/>
      <c r="P121" s="345"/>
      <c r="Q121" s="345"/>
      <c r="R121" s="345"/>
      <c r="S121" s="345"/>
    </row>
    <row r="122" spans="1:19">
      <c r="A122">
        <v>3015871</v>
      </c>
      <c r="B122">
        <v>6301292</v>
      </c>
      <c r="C122" t="s">
        <v>368</v>
      </c>
      <c r="D122" t="s">
        <v>369</v>
      </c>
      <c r="E122" t="s">
        <v>176</v>
      </c>
      <c r="F122" t="s">
        <v>182</v>
      </c>
      <c r="G122" t="s">
        <v>2564</v>
      </c>
      <c r="H122">
        <v>21028</v>
      </c>
      <c r="I122">
        <v>3</v>
      </c>
      <c r="J122" s="274">
        <v>121</v>
      </c>
      <c r="K122" s="345" t="s">
        <v>4156</v>
      </c>
      <c r="L122" s="345"/>
      <c r="M122" s="345"/>
      <c r="N122" s="345"/>
      <c r="O122" s="345"/>
      <c r="P122" s="345"/>
      <c r="Q122" s="345"/>
      <c r="R122" s="345"/>
      <c r="S122" s="345"/>
    </row>
    <row r="123" spans="1:19">
      <c r="A123">
        <v>3015104</v>
      </c>
      <c r="B123">
        <v>6301302</v>
      </c>
      <c r="C123" t="s">
        <v>2707</v>
      </c>
      <c r="D123" t="s">
        <v>2708</v>
      </c>
      <c r="E123" t="s">
        <v>176</v>
      </c>
      <c r="F123" t="s">
        <v>197</v>
      </c>
      <c r="G123" t="s">
        <v>2709</v>
      </c>
      <c r="H123">
        <v>21031</v>
      </c>
      <c r="I123">
        <v>3</v>
      </c>
      <c r="J123" s="274">
        <v>122</v>
      </c>
      <c r="K123" s="345" t="s">
        <v>4156</v>
      </c>
      <c r="L123" s="345"/>
      <c r="M123" s="345"/>
      <c r="N123" s="345"/>
      <c r="O123" s="345"/>
      <c r="P123" s="345"/>
      <c r="Q123" s="345"/>
      <c r="R123" s="345"/>
      <c r="S123" s="345"/>
    </row>
    <row r="124" spans="1:19">
      <c r="A124">
        <v>3018893</v>
      </c>
      <c r="B124"/>
      <c r="C124" t="s">
        <v>688</v>
      </c>
      <c r="D124" t="s">
        <v>689</v>
      </c>
      <c r="E124" t="s">
        <v>176</v>
      </c>
      <c r="F124" t="s">
        <v>189</v>
      </c>
      <c r="G124" t="s">
        <v>2615</v>
      </c>
      <c r="H124">
        <v>21101</v>
      </c>
      <c r="I124">
        <v>2</v>
      </c>
      <c r="J124" s="274">
        <v>123</v>
      </c>
      <c r="K124" s="345" t="s">
        <v>4156</v>
      </c>
      <c r="L124" s="345"/>
      <c r="M124" s="345"/>
      <c r="N124" s="345"/>
      <c r="O124" s="345"/>
      <c r="P124" s="345"/>
      <c r="Q124" s="345"/>
      <c r="R124" s="345"/>
      <c r="S124" s="345"/>
    </row>
    <row r="125" spans="1:19">
      <c r="A125">
        <v>3021748</v>
      </c>
      <c r="B125"/>
      <c r="C125" t="s">
        <v>863</v>
      </c>
      <c r="D125" t="s">
        <v>864</v>
      </c>
      <c r="E125" t="s">
        <v>176</v>
      </c>
      <c r="F125" t="s">
        <v>182</v>
      </c>
      <c r="G125" t="s">
        <v>2502</v>
      </c>
      <c r="H125">
        <v>21101</v>
      </c>
      <c r="I125">
        <v>3</v>
      </c>
      <c r="J125" s="274">
        <v>124</v>
      </c>
      <c r="K125" s="345" t="s">
        <v>4156</v>
      </c>
      <c r="L125" s="345"/>
      <c r="M125" s="345"/>
      <c r="N125" s="345"/>
      <c r="O125" s="345"/>
      <c r="P125" s="345"/>
      <c r="Q125" s="345"/>
      <c r="R125" s="345"/>
      <c r="S125" s="345"/>
    </row>
    <row r="126" spans="1:19">
      <c r="A126">
        <v>3022277</v>
      </c>
      <c r="B126"/>
      <c r="C126" t="s">
        <v>905</v>
      </c>
      <c r="D126" t="s">
        <v>906</v>
      </c>
      <c r="E126" t="s">
        <v>176</v>
      </c>
      <c r="F126" t="s">
        <v>189</v>
      </c>
      <c r="G126" t="s">
        <v>2629</v>
      </c>
      <c r="H126">
        <v>21101</v>
      </c>
      <c r="I126">
        <v>3</v>
      </c>
      <c r="J126" s="274">
        <v>125</v>
      </c>
      <c r="K126" s="345" t="s">
        <v>4156</v>
      </c>
      <c r="L126" s="345"/>
      <c r="M126" s="345"/>
      <c r="N126" s="345"/>
      <c r="O126" s="345"/>
      <c r="P126" s="345"/>
      <c r="Q126" s="345"/>
      <c r="R126" s="345"/>
      <c r="S126" s="345"/>
    </row>
    <row r="127" spans="1:19">
      <c r="A127">
        <v>3017718</v>
      </c>
      <c r="B127">
        <v>6301417</v>
      </c>
      <c r="C127" t="s">
        <v>644</v>
      </c>
      <c r="D127" t="s">
        <v>645</v>
      </c>
      <c r="E127" t="s">
        <v>176</v>
      </c>
      <c r="F127" t="s">
        <v>207</v>
      </c>
      <c r="G127" t="s">
        <v>2616</v>
      </c>
      <c r="H127">
        <v>21102</v>
      </c>
      <c r="I127">
        <v>3</v>
      </c>
      <c r="J127" s="274">
        <v>126</v>
      </c>
      <c r="K127" s="345" t="s">
        <v>4156</v>
      </c>
      <c r="L127" s="345"/>
      <c r="M127" s="345"/>
      <c r="N127" s="345"/>
      <c r="O127" s="345"/>
      <c r="P127" s="345"/>
      <c r="Q127" s="345"/>
      <c r="R127" s="345"/>
      <c r="S127" s="345"/>
    </row>
    <row r="128" spans="1:19">
      <c r="A128">
        <v>3015883</v>
      </c>
      <c r="B128"/>
      <c r="C128" t="s">
        <v>372</v>
      </c>
      <c r="D128" t="s">
        <v>373</v>
      </c>
      <c r="E128" t="s">
        <v>176</v>
      </c>
      <c r="F128" t="s">
        <v>189</v>
      </c>
      <c r="G128" t="s">
        <v>2563</v>
      </c>
      <c r="H128">
        <v>21103</v>
      </c>
      <c r="I128">
        <v>3</v>
      </c>
      <c r="J128" s="274">
        <v>127</v>
      </c>
      <c r="K128" s="345" t="s">
        <v>4156</v>
      </c>
      <c r="L128" s="345"/>
      <c r="M128" s="345"/>
      <c r="N128" s="345"/>
      <c r="O128" s="345"/>
      <c r="P128" s="345"/>
      <c r="Q128" s="345"/>
      <c r="R128" s="345"/>
      <c r="S128" s="345"/>
    </row>
    <row r="129" spans="1:19">
      <c r="A129">
        <v>3023499</v>
      </c>
      <c r="B129"/>
      <c r="C129" t="s">
        <v>1208</v>
      </c>
      <c r="D129" t="s">
        <v>1209</v>
      </c>
      <c r="E129" t="s">
        <v>176</v>
      </c>
      <c r="F129" t="s">
        <v>189</v>
      </c>
      <c r="G129" t="s">
        <v>2664</v>
      </c>
      <c r="H129">
        <v>21104</v>
      </c>
      <c r="I129">
        <v>3</v>
      </c>
      <c r="J129" s="274">
        <v>128</v>
      </c>
      <c r="K129" s="345" t="s">
        <v>4156</v>
      </c>
      <c r="L129" s="345"/>
      <c r="M129" s="345"/>
      <c r="N129" s="345"/>
      <c r="O129" s="345"/>
      <c r="P129" s="345"/>
      <c r="Q129" s="345"/>
      <c r="R129" s="345"/>
      <c r="S129" s="345"/>
    </row>
    <row r="130" spans="1:19">
      <c r="A130">
        <v>3022930</v>
      </c>
      <c r="B130"/>
      <c r="C130" t="s">
        <v>969</v>
      </c>
      <c r="D130" t="s">
        <v>970</v>
      </c>
      <c r="E130" t="s">
        <v>176</v>
      </c>
      <c r="F130" t="s">
        <v>285</v>
      </c>
      <c r="G130" t="s">
        <v>2562</v>
      </c>
      <c r="H130">
        <v>21105</v>
      </c>
      <c r="I130">
        <v>3</v>
      </c>
      <c r="J130" s="274">
        <v>129</v>
      </c>
      <c r="K130" s="345" t="s">
        <v>4156</v>
      </c>
      <c r="L130" s="345"/>
      <c r="M130" s="345"/>
      <c r="N130" s="345"/>
      <c r="O130" s="345"/>
      <c r="P130" s="345"/>
      <c r="Q130" s="345"/>
      <c r="R130" s="345"/>
      <c r="S130" s="345"/>
    </row>
    <row r="131" spans="1:19">
      <c r="A131">
        <v>3015189</v>
      </c>
      <c r="B131">
        <v>6301301</v>
      </c>
      <c r="C131" t="s">
        <v>276</v>
      </c>
      <c r="D131" t="s">
        <v>277</v>
      </c>
      <c r="E131" t="s">
        <v>176</v>
      </c>
      <c r="F131" t="s">
        <v>197</v>
      </c>
      <c r="G131" t="s">
        <v>278</v>
      </c>
      <c r="H131">
        <v>21106</v>
      </c>
      <c r="I131">
        <v>3</v>
      </c>
      <c r="J131" s="274">
        <v>130</v>
      </c>
      <c r="K131" s="345" t="s">
        <v>4156</v>
      </c>
      <c r="L131" s="345"/>
      <c r="M131" s="345"/>
      <c r="N131" s="345"/>
      <c r="O131" s="345"/>
      <c r="P131" s="345"/>
      <c r="Q131" s="345"/>
      <c r="R131" s="345"/>
      <c r="S131" s="345"/>
    </row>
    <row r="132" spans="1:19">
      <c r="A132">
        <v>3022070</v>
      </c>
      <c r="B132">
        <v>6301358</v>
      </c>
      <c r="C132" t="s">
        <v>883</v>
      </c>
      <c r="D132" t="s">
        <v>884</v>
      </c>
      <c r="E132" t="s">
        <v>176</v>
      </c>
      <c r="F132" t="s">
        <v>191</v>
      </c>
      <c r="G132" t="s">
        <v>2522</v>
      </c>
      <c r="H132">
        <v>21108</v>
      </c>
      <c r="I132">
        <v>3</v>
      </c>
      <c r="J132" s="274">
        <v>131</v>
      </c>
      <c r="K132" s="345" t="s">
        <v>4156</v>
      </c>
      <c r="L132" s="345"/>
      <c r="M132" s="345"/>
      <c r="N132" s="345"/>
      <c r="O132" s="345"/>
      <c r="P132" s="345"/>
      <c r="Q132" s="345"/>
      <c r="R132" s="345"/>
      <c r="S132" s="345"/>
    </row>
    <row r="133" spans="1:19">
      <c r="A133">
        <v>3023134</v>
      </c>
      <c r="B133"/>
      <c r="C133" t="s">
        <v>1069</v>
      </c>
      <c r="D133" t="s">
        <v>1070</v>
      </c>
      <c r="E133" t="s">
        <v>176</v>
      </c>
      <c r="F133" t="s">
        <v>632</v>
      </c>
      <c r="G133" t="s">
        <v>1071</v>
      </c>
      <c r="H133">
        <v>21113</v>
      </c>
      <c r="I133">
        <v>3</v>
      </c>
      <c r="J133" s="274">
        <v>132</v>
      </c>
      <c r="K133" s="345" t="s">
        <v>4156</v>
      </c>
      <c r="L133" s="345"/>
      <c r="M133" s="345"/>
      <c r="N133" s="345"/>
      <c r="O133" s="345"/>
      <c r="P133" s="345"/>
      <c r="Q133" s="345"/>
      <c r="R133" s="345"/>
      <c r="S133" s="345"/>
    </row>
    <row r="134" spans="1:19">
      <c r="A134">
        <v>3022979</v>
      </c>
      <c r="B134"/>
      <c r="C134" t="s">
        <v>978</v>
      </c>
      <c r="D134" t="s">
        <v>979</v>
      </c>
      <c r="E134" t="s">
        <v>176</v>
      </c>
      <c r="F134" t="s">
        <v>285</v>
      </c>
      <c r="G134" t="s">
        <v>2562</v>
      </c>
      <c r="H134">
        <v>21114</v>
      </c>
      <c r="I134">
        <v>3</v>
      </c>
      <c r="J134" s="274">
        <v>133</v>
      </c>
      <c r="K134" s="345" t="s">
        <v>4156</v>
      </c>
      <c r="L134" s="345"/>
      <c r="M134" s="345"/>
      <c r="N134" s="345"/>
      <c r="O134" s="345"/>
      <c r="P134" s="345"/>
      <c r="Q134" s="345"/>
      <c r="R134" s="345"/>
      <c r="S134" s="345"/>
    </row>
    <row r="135" spans="1:19">
      <c r="A135">
        <v>3023623</v>
      </c>
      <c r="B135"/>
      <c r="C135" t="s">
        <v>1236</v>
      </c>
      <c r="D135" t="s">
        <v>1237</v>
      </c>
      <c r="E135" t="s">
        <v>176</v>
      </c>
      <c r="F135" t="s">
        <v>194</v>
      </c>
      <c r="G135" t="s">
        <v>2710</v>
      </c>
      <c r="H135">
        <v>21119</v>
      </c>
      <c r="I135">
        <v>3</v>
      </c>
      <c r="J135" s="274">
        <v>134</v>
      </c>
      <c r="K135" s="345" t="s">
        <v>4156</v>
      </c>
      <c r="L135" s="345"/>
      <c r="M135" s="345"/>
      <c r="N135" s="345"/>
      <c r="O135" s="345"/>
      <c r="P135" s="345"/>
      <c r="Q135" s="345"/>
      <c r="R135" s="345"/>
      <c r="S135" s="345"/>
    </row>
    <row r="136" spans="1:19">
      <c r="A136">
        <v>3016210</v>
      </c>
      <c r="B136">
        <v>6301323</v>
      </c>
      <c r="C136" t="s">
        <v>392</v>
      </c>
      <c r="D136" t="s">
        <v>393</v>
      </c>
      <c r="E136" t="s">
        <v>176</v>
      </c>
      <c r="F136" t="s">
        <v>197</v>
      </c>
      <c r="G136" t="s">
        <v>2516</v>
      </c>
      <c r="H136">
        <v>21123</v>
      </c>
      <c r="I136">
        <v>3</v>
      </c>
      <c r="J136" s="274">
        <v>135</v>
      </c>
      <c r="K136" s="345" t="s">
        <v>4156</v>
      </c>
      <c r="L136" s="345"/>
      <c r="M136" s="345"/>
      <c r="N136" s="345"/>
      <c r="O136" s="345"/>
      <c r="P136" s="345"/>
      <c r="Q136" s="345"/>
      <c r="R136" s="345"/>
      <c r="S136" s="345"/>
    </row>
    <row r="137" spans="1:19">
      <c r="A137">
        <v>3024149</v>
      </c>
      <c r="B137"/>
      <c r="C137" t="s">
        <v>2711</v>
      </c>
      <c r="D137" t="s">
        <v>2712</v>
      </c>
      <c r="E137" t="s">
        <v>176</v>
      </c>
      <c r="F137" t="s">
        <v>189</v>
      </c>
      <c r="G137" t="s">
        <v>2650</v>
      </c>
      <c r="H137">
        <v>21123</v>
      </c>
      <c r="I137">
        <v>2</v>
      </c>
      <c r="J137" s="274">
        <v>136</v>
      </c>
      <c r="K137" s="345" t="s">
        <v>4156</v>
      </c>
      <c r="L137" s="345"/>
      <c r="M137" s="345"/>
      <c r="N137" s="345"/>
      <c r="O137" s="345"/>
      <c r="P137" s="345"/>
      <c r="Q137" s="345"/>
      <c r="R137" s="345"/>
      <c r="S137" s="345"/>
    </row>
    <row r="138" spans="1:19">
      <c r="A138">
        <v>3017140</v>
      </c>
      <c r="B138">
        <v>6301392</v>
      </c>
      <c r="C138" t="s">
        <v>540</v>
      </c>
      <c r="D138" t="s">
        <v>541</v>
      </c>
      <c r="E138" t="s">
        <v>176</v>
      </c>
      <c r="F138" t="s">
        <v>343</v>
      </c>
      <c r="G138" t="s">
        <v>2600</v>
      </c>
      <c r="H138">
        <v>21124</v>
      </c>
      <c r="I138">
        <v>3</v>
      </c>
      <c r="J138" s="274">
        <v>137</v>
      </c>
      <c r="K138" s="345" t="s">
        <v>4156</v>
      </c>
      <c r="L138" s="345"/>
      <c r="M138" s="345"/>
      <c r="N138" s="345"/>
      <c r="O138" s="345"/>
      <c r="P138" s="345"/>
      <c r="Q138" s="345"/>
      <c r="R138" s="345"/>
      <c r="S138" s="345"/>
    </row>
    <row r="139" spans="1:19">
      <c r="A139">
        <v>3022239</v>
      </c>
      <c r="B139"/>
      <c r="C139" t="s">
        <v>893</v>
      </c>
      <c r="D139" t="s">
        <v>894</v>
      </c>
      <c r="E139" t="s">
        <v>176</v>
      </c>
      <c r="F139" t="s">
        <v>190</v>
      </c>
      <c r="G139" t="s">
        <v>2587</v>
      </c>
      <c r="H139">
        <v>21125</v>
      </c>
      <c r="I139">
        <v>3</v>
      </c>
      <c r="J139" s="274">
        <v>138</v>
      </c>
      <c r="K139" s="345" t="s">
        <v>4156</v>
      </c>
      <c r="L139" s="345"/>
      <c r="M139" s="345"/>
      <c r="N139" s="345"/>
      <c r="O139" s="345"/>
      <c r="P139" s="345"/>
      <c r="Q139" s="345"/>
      <c r="R139" s="345"/>
      <c r="S139" s="345"/>
    </row>
    <row r="140" spans="1:19">
      <c r="A140">
        <v>3015559</v>
      </c>
      <c r="B140">
        <v>6301308</v>
      </c>
      <c r="C140" t="s">
        <v>331</v>
      </c>
      <c r="D140" t="s">
        <v>332</v>
      </c>
      <c r="E140" t="s">
        <v>176</v>
      </c>
      <c r="F140" t="s">
        <v>197</v>
      </c>
      <c r="G140" t="s">
        <v>2518</v>
      </c>
      <c r="H140">
        <v>21126</v>
      </c>
      <c r="I140">
        <v>3</v>
      </c>
      <c r="J140" s="274">
        <v>139</v>
      </c>
      <c r="K140" s="345" t="s">
        <v>4156</v>
      </c>
      <c r="L140" s="345"/>
      <c r="M140" s="345"/>
      <c r="N140" s="345"/>
      <c r="O140" s="345"/>
      <c r="P140" s="345"/>
      <c r="Q140" s="345"/>
      <c r="R140" s="345"/>
      <c r="S140" s="345"/>
    </row>
    <row r="141" spans="1:19">
      <c r="A141">
        <v>3015628</v>
      </c>
      <c r="B141">
        <v>6301348</v>
      </c>
      <c r="C141" t="s">
        <v>344</v>
      </c>
      <c r="D141" t="s">
        <v>345</v>
      </c>
      <c r="E141" t="s">
        <v>176</v>
      </c>
      <c r="F141" t="s">
        <v>180</v>
      </c>
      <c r="G141" t="s">
        <v>2713</v>
      </c>
      <c r="H141">
        <v>21126</v>
      </c>
      <c r="I141">
        <v>3</v>
      </c>
      <c r="J141" s="274">
        <v>140</v>
      </c>
      <c r="K141" s="345" t="s">
        <v>4156</v>
      </c>
      <c r="L141" s="345"/>
      <c r="M141" s="345"/>
      <c r="N141" s="345"/>
      <c r="O141" s="345"/>
      <c r="P141" s="345"/>
      <c r="Q141" s="345"/>
      <c r="R141" s="345"/>
      <c r="S141" s="345"/>
    </row>
    <row r="142" spans="1:19">
      <c r="A142">
        <v>3015013</v>
      </c>
      <c r="B142">
        <v>6301315</v>
      </c>
      <c r="C142" t="s">
        <v>248</v>
      </c>
      <c r="D142" t="s">
        <v>249</v>
      </c>
      <c r="E142" t="s">
        <v>176</v>
      </c>
      <c r="F142" t="s">
        <v>197</v>
      </c>
      <c r="G142" t="s">
        <v>2519</v>
      </c>
      <c r="H142">
        <v>21129</v>
      </c>
      <c r="I142">
        <v>3</v>
      </c>
      <c r="J142" s="274">
        <v>141</v>
      </c>
      <c r="K142" s="345" t="s">
        <v>4156</v>
      </c>
      <c r="L142" s="345"/>
      <c r="M142" s="345"/>
      <c r="N142" s="345"/>
      <c r="O142" s="345"/>
      <c r="P142" s="345"/>
      <c r="Q142" s="345"/>
      <c r="R142" s="345"/>
      <c r="S142" s="345"/>
    </row>
    <row r="143" spans="1:19">
      <c r="A143">
        <v>3015147</v>
      </c>
      <c r="B143">
        <v>6301241</v>
      </c>
      <c r="C143" t="s">
        <v>268</v>
      </c>
      <c r="D143" t="s">
        <v>269</v>
      </c>
      <c r="E143" t="s">
        <v>176</v>
      </c>
      <c r="F143" t="s">
        <v>204</v>
      </c>
      <c r="G143" t="s">
        <v>2526</v>
      </c>
      <c r="H143">
        <v>21129</v>
      </c>
      <c r="I143">
        <v>3</v>
      </c>
      <c r="J143" s="274">
        <v>142</v>
      </c>
      <c r="K143" s="345" t="s">
        <v>4156</v>
      </c>
      <c r="L143" s="345"/>
      <c r="M143" s="345"/>
      <c r="N143" s="345"/>
      <c r="O143" s="345"/>
      <c r="P143" s="345"/>
      <c r="Q143" s="345"/>
      <c r="R143" s="345"/>
      <c r="S143" s="345"/>
    </row>
    <row r="144" spans="1:19">
      <c r="A144">
        <v>3015504</v>
      </c>
      <c r="B144">
        <v>6301283</v>
      </c>
      <c r="C144" t="s">
        <v>327</v>
      </c>
      <c r="D144" t="s">
        <v>328</v>
      </c>
      <c r="E144" t="s">
        <v>176</v>
      </c>
      <c r="F144" t="s">
        <v>184</v>
      </c>
      <c r="G144" t="s">
        <v>2500</v>
      </c>
      <c r="H144">
        <v>21201</v>
      </c>
      <c r="I144">
        <v>3</v>
      </c>
      <c r="J144" s="274">
        <v>143</v>
      </c>
      <c r="K144" s="345" t="s">
        <v>4156</v>
      </c>
      <c r="L144" s="345"/>
      <c r="M144" s="345"/>
      <c r="N144" s="345"/>
      <c r="O144" s="345"/>
      <c r="P144" s="345"/>
      <c r="Q144" s="345"/>
      <c r="R144" s="345"/>
      <c r="S144" s="345"/>
    </row>
    <row r="145" spans="1:19">
      <c r="A145">
        <v>3016894</v>
      </c>
      <c r="B145">
        <v>6301256</v>
      </c>
      <c r="C145" t="s">
        <v>502</v>
      </c>
      <c r="D145" t="s">
        <v>503</v>
      </c>
      <c r="E145" t="s">
        <v>176</v>
      </c>
      <c r="F145" t="s">
        <v>201</v>
      </c>
      <c r="G145" t="s">
        <v>2575</v>
      </c>
      <c r="H145">
        <v>21201</v>
      </c>
      <c r="I145">
        <v>3</v>
      </c>
      <c r="J145" s="274">
        <v>144</v>
      </c>
      <c r="K145" s="345" t="s">
        <v>4156</v>
      </c>
      <c r="L145" s="345"/>
      <c r="M145" s="345"/>
      <c r="N145" s="345"/>
      <c r="O145" s="345"/>
      <c r="P145" s="345"/>
      <c r="Q145" s="345"/>
      <c r="R145" s="345"/>
      <c r="S145" s="345"/>
    </row>
    <row r="146" spans="1:19">
      <c r="A146">
        <v>3015567</v>
      </c>
      <c r="B146">
        <v>6301286</v>
      </c>
      <c r="C146" t="s">
        <v>333</v>
      </c>
      <c r="D146" t="s">
        <v>334</v>
      </c>
      <c r="E146" t="s">
        <v>176</v>
      </c>
      <c r="F146" t="s">
        <v>182</v>
      </c>
      <c r="G146" t="s">
        <v>2502</v>
      </c>
      <c r="H146">
        <v>21202</v>
      </c>
      <c r="I146">
        <v>2</v>
      </c>
      <c r="J146" s="274">
        <v>145</v>
      </c>
      <c r="K146" s="345" t="s">
        <v>4156</v>
      </c>
      <c r="L146" s="345"/>
      <c r="M146" s="345"/>
      <c r="N146" s="345"/>
      <c r="O146" s="345"/>
      <c r="P146" s="345"/>
      <c r="Q146" s="345"/>
      <c r="R146" s="345"/>
      <c r="S146" s="345"/>
    </row>
    <row r="147" spans="1:19">
      <c r="A147">
        <v>3015916</v>
      </c>
      <c r="B147">
        <v>6301287</v>
      </c>
      <c r="C147" t="s">
        <v>377</v>
      </c>
      <c r="D147" t="s">
        <v>378</v>
      </c>
      <c r="E147" t="s">
        <v>176</v>
      </c>
      <c r="F147" t="s">
        <v>182</v>
      </c>
      <c r="G147" t="s">
        <v>2502</v>
      </c>
      <c r="H147">
        <v>21203</v>
      </c>
      <c r="I147">
        <v>3</v>
      </c>
      <c r="J147" s="274">
        <v>146</v>
      </c>
      <c r="K147" s="345" t="s">
        <v>4156</v>
      </c>
      <c r="L147" s="345"/>
      <c r="M147" s="345"/>
      <c r="N147" s="345"/>
      <c r="O147" s="345"/>
      <c r="P147" s="345"/>
      <c r="Q147" s="345"/>
      <c r="R147" s="345"/>
      <c r="S147" s="345"/>
    </row>
    <row r="148" spans="1:19">
      <c r="A148">
        <v>3015263</v>
      </c>
      <c r="B148">
        <v>6301260</v>
      </c>
      <c r="C148" t="s">
        <v>288</v>
      </c>
      <c r="D148" t="s">
        <v>289</v>
      </c>
      <c r="E148" t="s">
        <v>176</v>
      </c>
      <c r="F148" t="s">
        <v>183</v>
      </c>
      <c r="G148" t="s">
        <v>2524</v>
      </c>
      <c r="H148">
        <v>21204</v>
      </c>
      <c r="I148">
        <v>3</v>
      </c>
      <c r="J148" s="274">
        <v>147</v>
      </c>
      <c r="K148" s="345" t="s">
        <v>4156</v>
      </c>
      <c r="L148" s="345"/>
      <c r="M148" s="345"/>
      <c r="N148" s="345"/>
      <c r="O148" s="345"/>
      <c r="P148" s="345"/>
      <c r="Q148" s="345"/>
      <c r="R148" s="345"/>
      <c r="S148" s="345"/>
    </row>
    <row r="149" spans="1:19">
      <c r="A149">
        <v>3021706</v>
      </c>
      <c r="B149"/>
      <c r="C149" t="s">
        <v>846</v>
      </c>
      <c r="D149" t="s">
        <v>847</v>
      </c>
      <c r="E149" t="s">
        <v>176</v>
      </c>
      <c r="F149" t="s">
        <v>207</v>
      </c>
      <c r="G149" t="s">
        <v>2635</v>
      </c>
      <c r="H149">
        <v>21207</v>
      </c>
      <c r="I149">
        <v>3</v>
      </c>
      <c r="J149" s="274">
        <v>148</v>
      </c>
      <c r="K149" s="345" t="s">
        <v>4156</v>
      </c>
      <c r="L149" s="345"/>
      <c r="M149" s="345"/>
      <c r="N149" s="345"/>
      <c r="O149" s="345"/>
      <c r="P149" s="345"/>
      <c r="Q149" s="345"/>
      <c r="R149" s="345"/>
      <c r="S149" s="345"/>
    </row>
    <row r="150" spans="1:19">
      <c r="A150">
        <v>3022843</v>
      </c>
      <c r="B150"/>
      <c r="C150" t="s">
        <v>939</v>
      </c>
      <c r="D150" t="s">
        <v>940</v>
      </c>
      <c r="E150" t="s">
        <v>176</v>
      </c>
      <c r="F150" t="s">
        <v>189</v>
      </c>
      <c r="G150" t="s">
        <v>2631</v>
      </c>
      <c r="H150">
        <v>21207</v>
      </c>
      <c r="I150">
        <v>3</v>
      </c>
      <c r="J150" s="274">
        <v>149</v>
      </c>
      <c r="K150" s="345" t="s">
        <v>4156</v>
      </c>
      <c r="L150" s="345"/>
      <c r="M150" s="345"/>
      <c r="N150" s="345"/>
      <c r="O150" s="345"/>
      <c r="P150" s="345"/>
      <c r="Q150" s="345"/>
      <c r="R150" s="345"/>
      <c r="S150" s="345"/>
    </row>
    <row r="151" spans="1:19">
      <c r="A151">
        <v>3019349</v>
      </c>
      <c r="B151"/>
      <c r="C151" t="s">
        <v>729</v>
      </c>
      <c r="D151" t="s">
        <v>730</v>
      </c>
      <c r="E151" t="s">
        <v>176</v>
      </c>
      <c r="F151" t="s">
        <v>425</v>
      </c>
      <c r="G151" t="s">
        <v>2714</v>
      </c>
      <c r="H151">
        <v>21209</v>
      </c>
      <c r="I151">
        <v>3</v>
      </c>
      <c r="J151" s="274">
        <v>150</v>
      </c>
      <c r="K151" s="345" t="s">
        <v>4156</v>
      </c>
      <c r="L151" s="345"/>
      <c r="M151" s="345"/>
      <c r="N151" s="345"/>
      <c r="O151" s="345"/>
      <c r="P151" s="345"/>
      <c r="Q151" s="345"/>
      <c r="R151" s="345"/>
      <c r="S151" s="345"/>
    </row>
    <row r="152" spans="1:19">
      <c r="A152">
        <v>3015440</v>
      </c>
      <c r="B152">
        <v>6301253</v>
      </c>
      <c r="C152" t="s">
        <v>309</v>
      </c>
      <c r="D152" t="s">
        <v>310</v>
      </c>
      <c r="E152" t="s">
        <v>176</v>
      </c>
      <c r="F152" t="s">
        <v>205</v>
      </c>
      <c r="G152" t="s">
        <v>2527</v>
      </c>
      <c r="H152">
        <v>21210</v>
      </c>
      <c r="I152">
        <v>3</v>
      </c>
      <c r="J152" s="274">
        <v>151</v>
      </c>
      <c r="K152" s="345" t="s">
        <v>4156</v>
      </c>
      <c r="L152" s="345"/>
      <c r="M152" s="345"/>
      <c r="N152" s="345"/>
      <c r="O152" s="345"/>
      <c r="P152" s="345"/>
      <c r="Q152" s="345"/>
      <c r="R152" s="345"/>
      <c r="S152" s="345"/>
    </row>
    <row r="153" spans="1:19">
      <c r="A153">
        <v>3021687</v>
      </c>
      <c r="B153"/>
      <c r="C153" t="s">
        <v>840</v>
      </c>
      <c r="D153" t="s">
        <v>841</v>
      </c>
      <c r="E153" t="s">
        <v>176</v>
      </c>
      <c r="F153" t="s">
        <v>207</v>
      </c>
      <c r="G153" t="s">
        <v>2621</v>
      </c>
      <c r="H153">
        <v>21214</v>
      </c>
      <c r="I153">
        <v>3</v>
      </c>
      <c r="J153" s="274">
        <v>152</v>
      </c>
      <c r="K153" s="345" t="s">
        <v>4156</v>
      </c>
      <c r="L153" s="345"/>
      <c r="M153" s="345"/>
      <c r="N153" s="345"/>
      <c r="O153" s="345"/>
      <c r="P153" s="345"/>
      <c r="Q153" s="345"/>
      <c r="R153" s="345"/>
      <c r="S153" s="345"/>
    </row>
    <row r="154" spans="1:19">
      <c r="A154">
        <v>3015759</v>
      </c>
      <c r="B154">
        <v>6301269</v>
      </c>
      <c r="C154" t="s">
        <v>350</v>
      </c>
      <c r="D154" t="s">
        <v>351</v>
      </c>
      <c r="E154" t="s">
        <v>176</v>
      </c>
      <c r="F154" t="s">
        <v>194</v>
      </c>
      <c r="G154" t="s">
        <v>2561</v>
      </c>
      <c r="H154">
        <v>21216</v>
      </c>
      <c r="I154">
        <v>3</v>
      </c>
      <c r="J154" s="274">
        <v>153</v>
      </c>
      <c r="K154" s="345" t="s">
        <v>4156</v>
      </c>
      <c r="L154" s="345"/>
      <c r="M154" s="345"/>
      <c r="N154" s="345"/>
      <c r="O154" s="345"/>
      <c r="P154" s="345"/>
      <c r="Q154" s="345"/>
      <c r="R154" s="345"/>
      <c r="S154" s="345"/>
    </row>
    <row r="155" spans="1:19">
      <c r="A155">
        <v>3021931</v>
      </c>
      <c r="B155">
        <v>6301349</v>
      </c>
      <c r="C155" t="s">
        <v>875</v>
      </c>
      <c r="D155" t="s">
        <v>876</v>
      </c>
      <c r="E155" t="s">
        <v>176</v>
      </c>
      <c r="F155" t="s">
        <v>180</v>
      </c>
      <c r="G155" t="s">
        <v>2713</v>
      </c>
      <c r="H155">
        <v>21219</v>
      </c>
      <c r="I155">
        <v>3</v>
      </c>
      <c r="J155" s="274">
        <v>154</v>
      </c>
      <c r="K155" s="345" t="s">
        <v>4156</v>
      </c>
      <c r="L155" s="345"/>
      <c r="M155" s="345"/>
      <c r="N155" s="345"/>
      <c r="O155" s="345"/>
      <c r="P155" s="345"/>
      <c r="Q155" s="345"/>
      <c r="R155" s="345"/>
      <c r="S155" s="345"/>
    </row>
    <row r="156" spans="1:19">
      <c r="A156">
        <v>3022793</v>
      </c>
      <c r="B156">
        <v>6301399</v>
      </c>
      <c r="C156" t="s">
        <v>935</v>
      </c>
      <c r="D156" t="s">
        <v>936</v>
      </c>
      <c r="E156" t="s">
        <v>176</v>
      </c>
      <c r="F156" t="s">
        <v>208</v>
      </c>
      <c r="G156" t="s">
        <v>2703</v>
      </c>
      <c r="H156">
        <v>21219</v>
      </c>
      <c r="I156">
        <v>3</v>
      </c>
      <c r="J156" s="274">
        <v>155</v>
      </c>
      <c r="K156" s="345" t="s">
        <v>4156</v>
      </c>
      <c r="L156" s="345"/>
      <c r="M156" s="345"/>
      <c r="N156" s="345"/>
      <c r="O156" s="345"/>
      <c r="P156" s="345"/>
      <c r="Q156" s="345"/>
      <c r="R156" s="345"/>
      <c r="S156" s="345"/>
    </row>
    <row r="157" spans="1:19">
      <c r="A157">
        <v>3023749</v>
      </c>
      <c r="B157"/>
      <c r="C157" t="s">
        <v>1253</v>
      </c>
      <c r="D157" t="s">
        <v>1254</v>
      </c>
      <c r="E157" t="s">
        <v>176</v>
      </c>
      <c r="F157" t="s">
        <v>285</v>
      </c>
      <c r="G157" t="s">
        <v>2562</v>
      </c>
      <c r="H157">
        <v>21219</v>
      </c>
      <c r="I157">
        <v>3</v>
      </c>
      <c r="J157" s="274">
        <v>156</v>
      </c>
      <c r="K157" s="345" t="s">
        <v>4156</v>
      </c>
      <c r="L157" s="345"/>
      <c r="M157" s="345"/>
      <c r="N157" s="345"/>
      <c r="O157" s="345"/>
      <c r="P157" s="345"/>
      <c r="Q157" s="345"/>
      <c r="R157" s="345"/>
      <c r="S157" s="345"/>
    </row>
    <row r="158" spans="1:19">
      <c r="A158">
        <v>3022148</v>
      </c>
      <c r="B158"/>
      <c r="C158" t="s">
        <v>887</v>
      </c>
      <c r="D158" t="s">
        <v>888</v>
      </c>
      <c r="E158" t="s">
        <v>176</v>
      </c>
      <c r="F158" t="s">
        <v>181</v>
      </c>
      <c r="G158" t="s">
        <v>2663</v>
      </c>
      <c r="H158">
        <v>21220</v>
      </c>
      <c r="I158">
        <v>3</v>
      </c>
      <c r="J158" s="274">
        <v>157</v>
      </c>
      <c r="K158" s="345" t="s">
        <v>4156</v>
      </c>
      <c r="L158" s="345"/>
      <c r="M158" s="345"/>
      <c r="N158" s="345"/>
      <c r="O158" s="345"/>
      <c r="P158" s="345"/>
      <c r="Q158" s="345"/>
      <c r="R158" s="345"/>
      <c r="S158" s="345"/>
    </row>
    <row r="159" spans="1:19">
      <c r="A159">
        <v>3024111</v>
      </c>
      <c r="B159"/>
      <c r="C159" t="s">
        <v>2715</v>
      </c>
      <c r="D159" t="s">
        <v>2716</v>
      </c>
      <c r="E159" t="s">
        <v>176</v>
      </c>
      <c r="F159" t="s">
        <v>383</v>
      </c>
      <c r="G159" t="s">
        <v>2717</v>
      </c>
      <c r="H159">
        <v>21220</v>
      </c>
      <c r="I159">
        <v>2</v>
      </c>
      <c r="J159" s="274">
        <v>158</v>
      </c>
      <c r="K159" s="345" t="s">
        <v>4156</v>
      </c>
      <c r="L159" s="345"/>
      <c r="M159" s="345"/>
      <c r="N159" s="345"/>
      <c r="O159" s="345"/>
      <c r="P159" s="345"/>
      <c r="Q159" s="345"/>
      <c r="R159" s="345"/>
      <c r="S159" s="345"/>
    </row>
    <row r="160" spans="1:19">
      <c r="A160">
        <v>3017095</v>
      </c>
      <c r="B160">
        <v>6301259</v>
      </c>
      <c r="C160" t="s">
        <v>524</v>
      </c>
      <c r="D160" t="s">
        <v>525</v>
      </c>
      <c r="E160" t="s">
        <v>176</v>
      </c>
      <c r="F160" t="s">
        <v>201</v>
      </c>
      <c r="G160" t="s">
        <v>2595</v>
      </c>
      <c r="H160">
        <v>21221</v>
      </c>
      <c r="I160">
        <v>3</v>
      </c>
      <c r="J160" s="274">
        <v>159</v>
      </c>
      <c r="K160" s="345" t="s">
        <v>4156</v>
      </c>
      <c r="L160" s="345"/>
      <c r="M160" s="345"/>
      <c r="N160" s="345"/>
      <c r="O160" s="345"/>
      <c r="P160" s="345"/>
      <c r="Q160" s="345"/>
      <c r="R160" s="345"/>
      <c r="S160" s="345"/>
    </row>
    <row r="161" spans="1:19">
      <c r="A161">
        <v>3022899</v>
      </c>
      <c r="B161"/>
      <c r="C161" t="s">
        <v>957</v>
      </c>
      <c r="D161" t="s">
        <v>958</v>
      </c>
      <c r="E161" t="s">
        <v>176</v>
      </c>
      <c r="F161" t="s">
        <v>180</v>
      </c>
      <c r="G161" t="s">
        <v>2658</v>
      </c>
      <c r="H161">
        <v>21221</v>
      </c>
      <c r="I161">
        <v>3</v>
      </c>
      <c r="J161" s="274">
        <v>160</v>
      </c>
      <c r="K161" s="345" t="s">
        <v>4156</v>
      </c>
      <c r="L161" s="345"/>
      <c r="M161" s="345"/>
      <c r="N161" s="345"/>
      <c r="O161" s="345"/>
      <c r="P161" s="345"/>
      <c r="Q161" s="345"/>
      <c r="R161" s="345"/>
      <c r="S161" s="345"/>
    </row>
    <row r="162" spans="1:19">
      <c r="A162">
        <v>3022268</v>
      </c>
      <c r="B162"/>
      <c r="C162" t="s">
        <v>895</v>
      </c>
      <c r="D162" t="s">
        <v>896</v>
      </c>
      <c r="E162" t="s">
        <v>176</v>
      </c>
      <c r="F162" t="s">
        <v>189</v>
      </c>
      <c r="G162" t="s">
        <v>2629</v>
      </c>
      <c r="H162">
        <v>21223</v>
      </c>
      <c r="I162">
        <v>3</v>
      </c>
      <c r="J162" s="274">
        <v>161</v>
      </c>
      <c r="K162" s="345" t="s">
        <v>4156</v>
      </c>
      <c r="L162" s="345"/>
      <c r="M162" s="345"/>
      <c r="N162" s="345"/>
      <c r="O162" s="345"/>
      <c r="P162" s="345"/>
      <c r="Q162" s="345"/>
      <c r="R162" s="345"/>
      <c r="S162" s="345"/>
    </row>
    <row r="163" spans="1:19">
      <c r="A163">
        <v>3021401</v>
      </c>
      <c r="B163">
        <v>6301403</v>
      </c>
      <c r="C163" t="s">
        <v>830</v>
      </c>
      <c r="D163" t="s">
        <v>831</v>
      </c>
      <c r="E163" t="s">
        <v>176</v>
      </c>
      <c r="F163" t="s">
        <v>197</v>
      </c>
      <c r="G163" t="s">
        <v>2654</v>
      </c>
      <c r="H163">
        <v>21225</v>
      </c>
      <c r="I163">
        <v>3</v>
      </c>
      <c r="J163" s="274">
        <v>162</v>
      </c>
      <c r="K163" s="345" t="s">
        <v>4156</v>
      </c>
      <c r="L163" s="345"/>
      <c r="M163" s="345"/>
      <c r="N163" s="345"/>
      <c r="O163" s="345"/>
      <c r="P163" s="345"/>
      <c r="Q163" s="345"/>
      <c r="R163" s="345"/>
      <c r="S163" s="345"/>
    </row>
    <row r="164" spans="1:19">
      <c r="A164">
        <v>3015125</v>
      </c>
      <c r="B164">
        <v>6301295</v>
      </c>
      <c r="C164" t="s">
        <v>260</v>
      </c>
      <c r="D164" t="s">
        <v>261</v>
      </c>
      <c r="E164" t="s">
        <v>176</v>
      </c>
      <c r="F164" t="s">
        <v>182</v>
      </c>
      <c r="G164" t="s">
        <v>2505</v>
      </c>
      <c r="H164">
        <v>21230</v>
      </c>
      <c r="I164">
        <v>3</v>
      </c>
      <c r="J164" s="274">
        <v>163</v>
      </c>
      <c r="K164" s="345" t="s">
        <v>4156</v>
      </c>
      <c r="L164" s="345"/>
      <c r="M164" s="345"/>
      <c r="N164" s="345"/>
      <c r="O164" s="345"/>
      <c r="P164" s="345"/>
      <c r="Q164" s="345"/>
      <c r="R164" s="345"/>
      <c r="S164" s="345"/>
    </row>
    <row r="165" spans="1:19">
      <c r="A165">
        <v>3018880</v>
      </c>
      <c r="B165"/>
      <c r="C165" t="s">
        <v>684</v>
      </c>
      <c r="D165" t="s">
        <v>685</v>
      </c>
      <c r="E165" t="s">
        <v>176</v>
      </c>
      <c r="F165" t="s">
        <v>189</v>
      </c>
      <c r="G165" t="s">
        <v>2514</v>
      </c>
      <c r="H165">
        <v>30101</v>
      </c>
      <c r="I165">
        <v>3</v>
      </c>
      <c r="J165" s="274">
        <v>164</v>
      </c>
      <c r="K165" s="345" t="s">
        <v>4156</v>
      </c>
      <c r="L165" s="345"/>
      <c r="M165" s="345"/>
      <c r="N165" s="345"/>
      <c r="O165" s="345"/>
      <c r="P165" s="345"/>
      <c r="Q165" s="345"/>
      <c r="R165" s="345"/>
      <c r="S165" s="345"/>
    </row>
    <row r="166" spans="1:19">
      <c r="A166">
        <v>3022275</v>
      </c>
      <c r="B166"/>
      <c r="C166" t="s">
        <v>901</v>
      </c>
      <c r="D166" t="s">
        <v>902</v>
      </c>
      <c r="E166" t="s">
        <v>176</v>
      </c>
      <c r="F166" t="s">
        <v>189</v>
      </c>
      <c r="G166" t="s">
        <v>2629</v>
      </c>
      <c r="H166">
        <v>30104</v>
      </c>
      <c r="I166">
        <v>3</v>
      </c>
      <c r="J166" s="274">
        <v>165</v>
      </c>
      <c r="K166" s="345" t="s">
        <v>4156</v>
      </c>
      <c r="L166" s="345"/>
      <c r="M166" s="345"/>
      <c r="N166" s="345"/>
      <c r="O166" s="345"/>
      <c r="P166" s="345"/>
      <c r="Q166" s="345"/>
      <c r="R166" s="345"/>
      <c r="S166" s="345"/>
    </row>
    <row r="167" spans="1:19">
      <c r="A167">
        <v>3015483</v>
      </c>
      <c r="B167">
        <v>6301511</v>
      </c>
      <c r="C167" t="s">
        <v>321</v>
      </c>
      <c r="D167" t="s">
        <v>322</v>
      </c>
      <c r="E167" t="s">
        <v>176</v>
      </c>
      <c r="F167" t="s">
        <v>197</v>
      </c>
      <c r="G167" t="s">
        <v>2516</v>
      </c>
      <c r="H167">
        <v>30106</v>
      </c>
      <c r="I167">
        <v>3</v>
      </c>
      <c r="J167" s="274">
        <v>166</v>
      </c>
      <c r="K167" s="345" t="s">
        <v>4156</v>
      </c>
      <c r="L167" s="345"/>
      <c r="M167" s="345"/>
      <c r="N167" s="345"/>
      <c r="O167" s="345"/>
      <c r="P167" s="345"/>
      <c r="Q167" s="345"/>
      <c r="R167" s="345"/>
      <c r="S167" s="345"/>
    </row>
    <row r="168" spans="1:19">
      <c r="A168">
        <v>3022931</v>
      </c>
      <c r="B168"/>
      <c r="C168" t="s">
        <v>971</v>
      </c>
      <c r="D168" t="s">
        <v>972</v>
      </c>
      <c r="E168" t="s">
        <v>176</v>
      </c>
      <c r="F168" t="s">
        <v>285</v>
      </c>
      <c r="G168" t="s">
        <v>2562</v>
      </c>
      <c r="H168">
        <v>30107</v>
      </c>
      <c r="I168">
        <v>3</v>
      </c>
      <c r="J168" s="274">
        <v>167</v>
      </c>
      <c r="K168" s="345" t="s">
        <v>4156</v>
      </c>
      <c r="L168" s="345"/>
      <c r="M168" s="345"/>
      <c r="N168" s="345"/>
      <c r="O168" s="345"/>
      <c r="P168" s="345"/>
      <c r="Q168" s="345"/>
      <c r="R168" s="345"/>
      <c r="S168" s="345"/>
    </row>
    <row r="169" spans="1:19">
      <c r="A169">
        <v>3013877</v>
      </c>
      <c r="B169"/>
      <c r="C169" t="s">
        <v>198</v>
      </c>
      <c r="D169" t="s">
        <v>199</v>
      </c>
      <c r="E169" t="s">
        <v>176</v>
      </c>
      <c r="F169" t="s">
        <v>200</v>
      </c>
      <c r="G169" t="s">
        <v>2517</v>
      </c>
      <c r="H169">
        <v>30108</v>
      </c>
      <c r="I169">
        <v>3</v>
      </c>
      <c r="J169" s="274">
        <v>168</v>
      </c>
      <c r="K169" s="345" t="s">
        <v>4156</v>
      </c>
      <c r="L169" s="345"/>
      <c r="M169" s="345"/>
      <c r="N169" s="345"/>
      <c r="O169" s="345"/>
      <c r="P169" s="345"/>
      <c r="Q169" s="345"/>
      <c r="R169" s="345"/>
      <c r="S169" s="345"/>
    </row>
    <row r="170" spans="1:19">
      <c r="A170">
        <v>3019254</v>
      </c>
      <c r="B170"/>
      <c r="C170" t="s">
        <v>721</v>
      </c>
      <c r="D170" t="s">
        <v>722</v>
      </c>
      <c r="E170" t="s">
        <v>176</v>
      </c>
      <c r="F170" t="s">
        <v>192</v>
      </c>
      <c r="G170" t="s">
        <v>2617</v>
      </c>
      <c r="H170">
        <v>30108</v>
      </c>
      <c r="I170">
        <v>3</v>
      </c>
      <c r="J170" s="274">
        <v>169</v>
      </c>
      <c r="K170" s="345" t="s">
        <v>4156</v>
      </c>
      <c r="L170" s="345"/>
      <c r="M170" s="345"/>
      <c r="N170" s="345"/>
      <c r="O170" s="345"/>
      <c r="P170" s="345"/>
      <c r="Q170" s="345"/>
      <c r="R170" s="345"/>
      <c r="S170" s="345"/>
    </row>
    <row r="171" spans="1:19">
      <c r="A171">
        <v>3022009</v>
      </c>
      <c r="B171"/>
      <c r="C171" t="s">
        <v>879</v>
      </c>
      <c r="D171" t="s">
        <v>880</v>
      </c>
      <c r="E171" t="s">
        <v>176</v>
      </c>
      <c r="F171" t="s">
        <v>189</v>
      </c>
      <c r="G171" t="s">
        <v>814</v>
      </c>
      <c r="H171">
        <v>30112</v>
      </c>
      <c r="I171">
        <v>2</v>
      </c>
      <c r="J171" s="274">
        <v>170</v>
      </c>
      <c r="K171" s="345" t="s">
        <v>4156</v>
      </c>
      <c r="L171" s="345"/>
      <c r="M171" s="345"/>
      <c r="N171" s="345"/>
      <c r="O171" s="345"/>
      <c r="P171" s="345"/>
      <c r="Q171" s="345"/>
      <c r="R171" s="345"/>
      <c r="S171" s="345"/>
    </row>
    <row r="172" spans="1:19">
      <c r="A172">
        <v>3022350</v>
      </c>
      <c r="B172"/>
      <c r="C172" t="s">
        <v>917</v>
      </c>
      <c r="D172" t="s">
        <v>918</v>
      </c>
      <c r="E172" t="s">
        <v>176</v>
      </c>
      <c r="F172" t="s">
        <v>632</v>
      </c>
      <c r="G172" t="s">
        <v>2666</v>
      </c>
      <c r="H172">
        <v>30112</v>
      </c>
      <c r="I172">
        <v>3</v>
      </c>
      <c r="J172" s="274">
        <v>171</v>
      </c>
      <c r="K172" s="345" t="s">
        <v>4156</v>
      </c>
      <c r="L172" s="345"/>
      <c r="M172" s="345"/>
      <c r="N172" s="345"/>
      <c r="O172" s="345"/>
      <c r="P172" s="345"/>
      <c r="Q172" s="345"/>
      <c r="R172" s="345"/>
      <c r="S172" s="345"/>
    </row>
    <row r="173" spans="1:19">
      <c r="A173">
        <v>3023133</v>
      </c>
      <c r="B173"/>
      <c r="C173" t="s">
        <v>1067</v>
      </c>
      <c r="D173" t="s">
        <v>1068</v>
      </c>
      <c r="E173" t="s">
        <v>176</v>
      </c>
      <c r="F173" t="s">
        <v>632</v>
      </c>
      <c r="G173" t="s">
        <v>2666</v>
      </c>
      <c r="H173">
        <v>30113</v>
      </c>
      <c r="I173">
        <v>3</v>
      </c>
      <c r="J173" s="274">
        <v>172</v>
      </c>
      <c r="K173" s="345" t="s">
        <v>4156</v>
      </c>
      <c r="L173" s="345"/>
      <c r="M173" s="345"/>
      <c r="N173" s="345"/>
      <c r="O173" s="345"/>
      <c r="P173" s="345"/>
      <c r="Q173" s="345"/>
      <c r="R173" s="345"/>
      <c r="S173" s="345"/>
    </row>
    <row r="174" spans="1:19">
      <c r="A174">
        <v>3014996</v>
      </c>
      <c r="B174">
        <v>6301482</v>
      </c>
      <c r="C174" t="s">
        <v>246</v>
      </c>
      <c r="D174" t="s">
        <v>247</v>
      </c>
      <c r="E174" t="s">
        <v>176</v>
      </c>
      <c r="F174" t="s">
        <v>200</v>
      </c>
      <c r="G174" t="s">
        <v>2546</v>
      </c>
      <c r="H174">
        <v>30115</v>
      </c>
      <c r="I174">
        <v>3</v>
      </c>
      <c r="J174" s="274">
        <v>173</v>
      </c>
      <c r="K174" s="345" t="s">
        <v>4156</v>
      </c>
      <c r="L174" s="345"/>
      <c r="M174" s="345"/>
      <c r="N174" s="345"/>
      <c r="O174" s="345"/>
      <c r="P174" s="345"/>
      <c r="Q174" s="345"/>
      <c r="R174" s="345"/>
      <c r="S174" s="345"/>
    </row>
    <row r="175" spans="1:19">
      <c r="A175">
        <v>3016299</v>
      </c>
      <c r="B175">
        <v>6301517</v>
      </c>
      <c r="C175" t="s">
        <v>408</v>
      </c>
      <c r="D175" t="s">
        <v>409</v>
      </c>
      <c r="E175" t="s">
        <v>176</v>
      </c>
      <c r="F175" t="s">
        <v>197</v>
      </c>
      <c r="G175" t="s">
        <v>2515</v>
      </c>
      <c r="H175">
        <v>30115</v>
      </c>
      <c r="I175">
        <v>3</v>
      </c>
      <c r="J175" s="274">
        <v>174</v>
      </c>
      <c r="K175" s="345" t="s">
        <v>4156</v>
      </c>
      <c r="L175" s="345"/>
      <c r="M175" s="345"/>
      <c r="N175" s="345"/>
      <c r="O175" s="345"/>
      <c r="P175" s="345"/>
      <c r="Q175" s="345"/>
      <c r="R175" s="345"/>
      <c r="S175" s="345"/>
    </row>
    <row r="176" spans="1:19">
      <c r="A176">
        <v>3018670</v>
      </c>
      <c r="B176">
        <v>6301507</v>
      </c>
      <c r="C176" t="s">
        <v>672</v>
      </c>
      <c r="D176" t="s">
        <v>673</v>
      </c>
      <c r="E176" t="s">
        <v>176</v>
      </c>
      <c r="F176" t="s">
        <v>197</v>
      </c>
      <c r="G176" t="s">
        <v>2627</v>
      </c>
      <c r="H176">
        <v>30115</v>
      </c>
      <c r="I176">
        <v>3</v>
      </c>
      <c r="J176" s="274">
        <v>175</v>
      </c>
      <c r="K176" s="345" t="s">
        <v>4156</v>
      </c>
      <c r="L176" s="345"/>
      <c r="M176" s="345"/>
      <c r="N176" s="345"/>
      <c r="O176" s="345"/>
      <c r="P176" s="345"/>
      <c r="Q176" s="345"/>
      <c r="R176" s="345"/>
      <c r="S176" s="345"/>
    </row>
    <row r="177" spans="1:19">
      <c r="A177">
        <v>3019018</v>
      </c>
      <c r="B177">
        <v>6301485</v>
      </c>
      <c r="C177" t="s">
        <v>707</v>
      </c>
      <c r="D177" t="s">
        <v>708</v>
      </c>
      <c r="E177" t="s">
        <v>176</v>
      </c>
      <c r="F177" t="s">
        <v>182</v>
      </c>
      <c r="G177" t="s">
        <v>2502</v>
      </c>
      <c r="H177">
        <v>30116</v>
      </c>
      <c r="I177">
        <v>3</v>
      </c>
      <c r="J177" s="274">
        <v>176</v>
      </c>
      <c r="K177" s="345" t="s">
        <v>4156</v>
      </c>
      <c r="L177" s="345"/>
      <c r="M177" s="345"/>
      <c r="N177" s="345"/>
      <c r="O177" s="345"/>
      <c r="P177" s="345"/>
      <c r="Q177" s="345"/>
      <c r="R177" s="345"/>
      <c r="S177" s="345"/>
    </row>
    <row r="178" spans="1:19">
      <c r="A178">
        <v>3022906</v>
      </c>
      <c r="B178"/>
      <c r="C178" t="s">
        <v>961</v>
      </c>
      <c r="D178" t="s">
        <v>962</v>
      </c>
      <c r="E178" t="s">
        <v>176</v>
      </c>
      <c r="F178" t="s">
        <v>504</v>
      </c>
      <c r="G178" t="s">
        <v>2674</v>
      </c>
      <c r="H178">
        <v>30116</v>
      </c>
      <c r="I178">
        <v>3</v>
      </c>
      <c r="J178" s="274">
        <v>177</v>
      </c>
      <c r="K178" s="345" t="s">
        <v>4156</v>
      </c>
      <c r="L178" s="345"/>
      <c r="M178" s="345"/>
      <c r="N178" s="345"/>
      <c r="O178" s="345"/>
      <c r="P178" s="345"/>
      <c r="Q178" s="345"/>
      <c r="R178" s="345"/>
      <c r="S178" s="345"/>
    </row>
    <row r="179" spans="1:19">
      <c r="A179">
        <v>3021715</v>
      </c>
      <c r="B179"/>
      <c r="C179" t="s">
        <v>852</v>
      </c>
      <c r="D179" t="s">
        <v>853</v>
      </c>
      <c r="E179" t="s">
        <v>176</v>
      </c>
      <c r="F179" t="s">
        <v>207</v>
      </c>
      <c r="G179" t="s">
        <v>2697</v>
      </c>
      <c r="H179">
        <v>30118</v>
      </c>
      <c r="I179">
        <v>3</v>
      </c>
      <c r="J179" s="274">
        <v>178</v>
      </c>
      <c r="K179" s="345" t="s">
        <v>4156</v>
      </c>
      <c r="L179" s="345"/>
      <c r="M179" s="345"/>
      <c r="N179" s="345"/>
      <c r="O179" s="345"/>
      <c r="P179" s="345"/>
      <c r="Q179" s="345"/>
      <c r="R179" s="345"/>
      <c r="S179" s="345"/>
    </row>
    <row r="180" spans="1:19">
      <c r="A180">
        <v>3022873</v>
      </c>
      <c r="B180"/>
      <c r="C180" t="s">
        <v>947</v>
      </c>
      <c r="D180" t="s">
        <v>948</v>
      </c>
      <c r="E180" t="s">
        <v>176</v>
      </c>
      <c r="F180" t="s">
        <v>207</v>
      </c>
      <c r="G180" t="s">
        <v>2635</v>
      </c>
      <c r="H180">
        <v>30118</v>
      </c>
      <c r="I180">
        <v>3</v>
      </c>
      <c r="J180" s="274">
        <v>179</v>
      </c>
      <c r="K180" s="345" t="s">
        <v>4156</v>
      </c>
      <c r="L180" s="345"/>
      <c r="M180" s="345"/>
      <c r="N180" s="345"/>
      <c r="O180" s="345"/>
      <c r="P180" s="345"/>
      <c r="Q180" s="345"/>
      <c r="R180" s="345"/>
      <c r="S180" s="345"/>
    </row>
    <row r="181" spans="1:19">
      <c r="A181">
        <v>3015278</v>
      </c>
      <c r="B181">
        <v>6301429</v>
      </c>
      <c r="C181" t="s">
        <v>295</v>
      </c>
      <c r="D181" t="s">
        <v>296</v>
      </c>
      <c r="E181" t="s">
        <v>176</v>
      </c>
      <c r="F181" t="s">
        <v>183</v>
      </c>
      <c r="G181" t="s">
        <v>2523</v>
      </c>
      <c r="H181">
        <v>30120</v>
      </c>
      <c r="I181">
        <v>3</v>
      </c>
      <c r="J181" s="274">
        <v>180</v>
      </c>
      <c r="K181" s="345" t="s">
        <v>4156</v>
      </c>
      <c r="L181" s="345"/>
      <c r="M181" s="345"/>
      <c r="N181" s="345"/>
      <c r="O181" s="345"/>
      <c r="P181" s="345"/>
      <c r="Q181" s="345"/>
      <c r="R181" s="345"/>
      <c r="S181" s="345"/>
    </row>
    <row r="182" spans="1:19">
      <c r="A182">
        <v>3014983</v>
      </c>
      <c r="B182"/>
      <c r="C182" t="s">
        <v>243</v>
      </c>
      <c r="D182" t="s">
        <v>244</v>
      </c>
      <c r="E182" t="s">
        <v>176</v>
      </c>
      <c r="F182" t="s">
        <v>191</v>
      </c>
      <c r="G182" t="s">
        <v>245</v>
      </c>
      <c r="H182">
        <v>30121</v>
      </c>
      <c r="I182">
        <v>3</v>
      </c>
      <c r="J182" s="274">
        <v>181</v>
      </c>
      <c r="K182" s="345" t="s">
        <v>4156</v>
      </c>
      <c r="L182" s="345"/>
      <c r="M182" s="345"/>
      <c r="N182" s="345"/>
      <c r="O182" s="345"/>
      <c r="P182" s="345"/>
      <c r="Q182" s="345"/>
      <c r="R182" s="345"/>
      <c r="S182" s="345"/>
    </row>
    <row r="183" spans="1:19">
      <c r="A183">
        <v>3015499</v>
      </c>
      <c r="B183">
        <v>6301478</v>
      </c>
      <c r="C183" t="s">
        <v>325</v>
      </c>
      <c r="D183" t="s">
        <v>326</v>
      </c>
      <c r="E183" t="s">
        <v>176</v>
      </c>
      <c r="F183" t="s">
        <v>184</v>
      </c>
      <c r="G183" t="s">
        <v>2500</v>
      </c>
      <c r="H183">
        <v>30121</v>
      </c>
      <c r="I183">
        <v>3</v>
      </c>
      <c r="J183" s="274">
        <v>182</v>
      </c>
      <c r="K183" s="345" t="s">
        <v>4156</v>
      </c>
      <c r="L183" s="345"/>
      <c r="M183" s="345"/>
      <c r="N183" s="345"/>
      <c r="O183" s="345"/>
      <c r="P183" s="345"/>
      <c r="Q183" s="345"/>
      <c r="R183" s="345"/>
      <c r="S183" s="345"/>
    </row>
    <row r="184" spans="1:19">
      <c r="A184">
        <v>3015885</v>
      </c>
      <c r="B184">
        <v>6301554</v>
      </c>
      <c r="C184" t="s">
        <v>374</v>
      </c>
      <c r="D184" t="s">
        <v>375</v>
      </c>
      <c r="E184" t="s">
        <v>176</v>
      </c>
      <c r="F184" t="s">
        <v>285</v>
      </c>
      <c r="G184" t="s">
        <v>376</v>
      </c>
      <c r="H184">
        <v>30126</v>
      </c>
      <c r="I184">
        <v>3</v>
      </c>
      <c r="J184" s="274">
        <v>183</v>
      </c>
      <c r="K184" s="345" t="s">
        <v>4156</v>
      </c>
      <c r="L184" s="345"/>
      <c r="M184" s="345"/>
      <c r="N184" s="345"/>
      <c r="O184" s="345"/>
      <c r="P184" s="345"/>
      <c r="Q184" s="345"/>
      <c r="R184" s="345"/>
      <c r="S184" s="345"/>
    </row>
    <row r="185" spans="1:19">
      <c r="A185">
        <v>3018789</v>
      </c>
      <c r="B185">
        <v>6301509</v>
      </c>
      <c r="C185" t="s">
        <v>678</v>
      </c>
      <c r="D185" t="s">
        <v>679</v>
      </c>
      <c r="E185" t="s">
        <v>176</v>
      </c>
      <c r="F185" t="s">
        <v>197</v>
      </c>
      <c r="G185" t="s">
        <v>2718</v>
      </c>
      <c r="H185">
        <v>30126</v>
      </c>
      <c r="I185">
        <v>3</v>
      </c>
      <c r="J185" s="274">
        <v>184</v>
      </c>
      <c r="K185" s="345" t="s">
        <v>4156</v>
      </c>
      <c r="L185" s="345"/>
      <c r="M185" s="345"/>
      <c r="N185" s="345"/>
      <c r="O185" s="345"/>
      <c r="P185" s="345"/>
      <c r="Q185" s="345"/>
      <c r="R185" s="345"/>
      <c r="S185" s="345"/>
    </row>
    <row r="186" spans="1:19">
      <c r="A186">
        <v>3021719</v>
      </c>
      <c r="B186"/>
      <c r="C186" t="s">
        <v>246</v>
      </c>
      <c r="D186" t="s">
        <v>858</v>
      </c>
      <c r="E186" t="s">
        <v>176</v>
      </c>
      <c r="F186" t="s">
        <v>207</v>
      </c>
      <c r="G186" t="s">
        <v>2697</v>
      </c>
      <c r="H186">
        <v>30128</v>
      </c>
      <c r="I186">
        <v>3</v>
      </c>
      <c r="J186" s="274">
        <v>185</v>
      </c>
      <c r="K186" s="345" t="s">
        <v>4156</v>
      </c>
      <c r="L186" s="345"/>
      <c r="M186" s="345"/>
      <c r="N186" s="345"/>
      <c r="O186" s="345"/>
      <c r="P186" s="345"/>
      <c r="Q186" s="345"/>
      <c r="R186" s="345"/>
      <c r="S186" s="345"/>
    </row>
    <row r="187" spans="1:19">
      <c r="A187">
        <v>3018928</v>
      </c>
      <c r="B187">
        <v>6301532</v>
      </c>
      <c r="C187" t="s">
        <v>692</v>
      </c>
      <c r="D187" t="s">
        <v>693</v>
      </c>
      <c r="E187" t="s">
        <v>176</v>
      </c>
      <c r="F187" t="s">
        <v>208</v>
      </c>
      <c r="G187" t="s">
        <v>2703</v>
      </c>
      <c r="H187">
        <v>30131</v>
      </c>
      <c r="I187">
        <v>3</v>
      </c>
      <c r="J187" s="274">
        <v>186</v>
      </c>
      <c r="K187" s="345" t="s">
        <v>4156</v>
      </c>
      <c r="L187" s="345"/>
      <c r="M187" s="345"/>
      <c r="N187" s="345"/>
      <c r="O187" s="345"/>
      <c r="P187" s="345"/>
      <c r="Q187" s="345"/>
      <c r="R187" s="345"/>
      <c r="S187" s="345"/>
    </row>
    <row r="188" spans="1:19">
      <c r="A188">
        <v>3017133</v>
      </c>
      <c r="B188">
        <v>6301565</v>
      </c>
      <c r="C188" t="s">
        <v>538</v>
      </c>
      <c r="D188" t="s">
        <v>539</v>
      </c>
      <c r="E188" t="s">
        <v>176</v>
      </c>
      <c r="F188" t="s">
        <v>184</v>
      </c>
      <c r="G188" t="s">
        <v>2599</v>
      </c>
      <c r="H188">
        <v>30204</v>
      </c>
      <c r="I188">
        <v>3</v>
      </c>
      <c r="J188" s="274">
        <v>187</v>
      </c>
      <c r="K188" s="345" t="s">
        <v>4156</v>
      </c>
      <c r="L188" s="345"/>
      <c r="M188" s="345"/>
      <c r="N188" s="345"/>
      <c r="O188" s="345"/>
      <c r="P188" s="345"/>
      <c r="Q188" s="345"/>
      <c r="R188" s="345"/>
      <c r="S188" s="345"/>
    </row>
    <row r="189" spans="1:19">
      <c r="A189">
        <v>3023592</v>
      </c>
      <c r="B189"/>
      <c r="C189" t="s">
        <v>1232</v>
      </c>
      <c r="D189" t="s">
        <v>1233</v>
      </c>
      <c r="E189" t="s">
        <v>176</v>
      </c>
      <c r="F189" t="s">
        <v>504</v>
      </c>
      <c r="G189" t="s">
        <v>2719</v>
      </c>
      <c r="H189">
        <v>30204</v>
      </c>
      <c r="I189">
        <v>3</v>
      </c>
      <c r="J189" s="274">
        <v>188</v>
      </c>
      <c r="K189" s="345" t="s">
        <v>4156</v>
      </c>
      <c r="L189" s="345"/>
      <c r="M189" s="345"/>
      <c r="N189" s="345"/>
      <c r="O189" s="345"/>
      <c r="P189" s="345"/>
      <c r="Q189" s="345"/>
      <c r="R189" s="345"/>
      <c r="S189" s="345"/>
    </row>
    <row r="190" spans="1:19">
      <c r="A190">
        <v>3018968</v>
      </c>
      <c r="B190"/>
      <c r="C190" t="s">
        <v>701</v>
      </c>
      <c r="D190" t="s">
        <v>702</v>
      </c>
      <c r="E190" t="s">
        <v>176</v>
      </c>
      <c r="F190" t="s">
        <v>189</v>
      </c>
      <c r="G190" t="s">
        <v>2631</v>
      </c>
      <c r="H190">
        <v>30206</v>
      </c>
      <c r="I190">
        <v>2</v>
      </c>
      <c r="J190" s="274">
        <v>189</v>
      </c>
      <c r="K190" s="345" t="s">
        <v>4156</v>
      </c>
      <c r="L190" s="345"/>
      <c r="M190" s="345"/>
      <c r="N190" s="345"/>
      <c r="O190" s="345"/>
      <c r="P190" s="345"/>
      <c r="Q190" s="345"/>
      <c r="R190" s="345"/>
      <c r="S190" s="345"/>
    </row>
    <row r="191" spans="1:19">
      <c r="A191">
        <v>3023898</v>
      </c>
      <c r="B191"/>
      <c r="C191" t="s">
        <v>2720</v>
      </c>
      <c r="D191" t="s">
        <v>2721</v>
      </c>
      <c r="E191" t="s">
        <v>176</v>
      </c>
      <c r="F191" t="s">
        <v>189</v>
      </c>
      <c r="G191" t="s">
        <v>2678</v>
      </c>
      <c r="H191">
        <v>30206</v>
      </c>
      <c r="I191">
        <v>3</v>
      </c>
      <c r="J191" s="274">
        <v>190</v>
      </c>
      <c r="K191" s="345" t="s">
        <v>4156</v>
      </c>
      <c r="L191" s="345"/>
      <c r="M191" s="345"/>
      <c r="N191" s="345"/>
      <c r="O191" s="345"/>
      <c r="P191" s="345"/>
      <c r="Q191" s="345"/>
      <c r="R191" s="345"/>
      <c r="S191" s="345"/>
    </row>
    <row r="192" spans="1:19">
      <c r="A192">
        <v>3022765</v>
      </c>
      <c r="B192"/>
      <c r="C192" t="s">
        <v>931</v>
      </c>
      <c r="D192" t="s">
        <v>932</v>
      </c>
      <c r="E192" t="s">
        <v>176</v>
      </c>
      <c r="F192" t="s">
        <v>285</v>
      </c>
      <c r="G192" t="s">
        <v>376</v>
      </c>
      <c r="H192">
        <v>30212</v>
      </c>
      <c r="I192">
        <v>3</v>
      </c>
      <c r="J192" s="274">
        <v>191</v>
      </c>
      <c r="K192" s="345" t="s">
        <v>4156</v>
      </c>
      <c r="L192" s="345"/>
      <c r="M192" s="345"/>
      <c r="N192" s="345"/>
      <c r="O192" s="345"/>
      <c r="P192" s="345"/>
      <c r="Q192" s="345"/>
      <c r="R192" s="345"/>
      <c r="S192" s="345"/>
    </row>
    <row r="193" spans="1:19">
      <c r="A193">
        <v>3022539</v>
      </c>
      <c r="B193"/>
      <c r="C193" t="s">
        <v>921</v>
      </c>
      <c r="D193" t="s">
        <v>922</v>
      </c>
      <c r="E193" t="s">
        <v>176</v>
      </c>
      <c r="F193" t="s">
        <v>188</v>
      </c>
      <c r="G193" t="s">
        <v>923</v>
      </c>
      <c r="H193">
        <v>30213</v>
      </c>
      <c r="I193">
        <v>3</v>
      </c>
      <c r="J193" s="274">
        <v>192</v>
      </c>
      <c r="K193" s="345" t="s">
        <v>4156</v>
      </c>
      <c r="L193" s="345"/>
      <c r="M193" s="345"/>
      <c r="N193" s="345"/>
      <c r="O193" s="345"/>
      <c r="P193" s="345"/>
      <c r="Q193" s="345"/>
      <c r="R193" s="345"/>
      <c r="S193" s="345"/>
    </row>
    <row r="194" spans="1:19">
      <c r="A194">
        <v>3022348</v>
      </c>
      <c r="B194"/>
      <c r="C194" t="s">
        <v>915</v>
      </c>
      <c r="D194" t="s">
        <v>916</v>
      </c>
      <c r="E194" t="s">
        <v>176</v>
      </c>
      <c r="F194" t="s">
        <v>632</v>
      </c>
      <c r="G194" t="s">
        <v>2666</v>
      </c>
      <c r="H194">
        <v>30216</v>
      </c>
      <c r="I194">
        <v>3</v>
      </c>
      <c r="J194" s="274">
        <v>193</v>
      </c>
      <c r="K194" s="345" t="s">
        <v>4156</v>
      </c>
      <c r="L194" s="345"/>
      <c r="M194" s="345"/>
      <c r="N194" s="345"/>
      <c r="O194" s="345"/>
      <c r="P194" s="345"/>
      <c r="Q194" s="345"/>
      <c r="R194" s="345"/>
      <c r="S194" s="345"/>
    </row>
    <row r="195" spans="1:19">
      <c r="A195">
        <v>3015451</v>
      </c>
      <c r="B195">
        <v>6301461</v>
      </c>
      <c r="C195" t="s">
        <v>313</v>
      </c>
      <c r="D195" t="s">
        <v>314</v>
      </c>
      <c r="E195" t="s">
        <v>176</v>
      </c>
      <c r="F195" t="s">
        <v>205</v>
      </c>
      <c r="G195" t="s">
        <v>2528</v>
      </c>
      <c r="H195">
        <v>30217</v>
      </c>
      <c r="I195">
        <v>3</v>
      </c>
      <c r="J195" s="274">
        <v>194</v>
      </c>
      <c r="K195" s="345" t="s">
        <v>4156</v>
      </c>
      <c r="L195" s="345"/>
      <c r="M195" s="345"/>
      <c r="N195" s="345"/>
      <c r="O195" s="345"/>
      <c r="P195" s="345"/>
      <c r="Q195" s="345"/>
      <c r="R195" s="345"/>
      <c r="S195" s="345"/>
    </row>
    <row r="196" spans="1:19">
      <c r="A196">
        <v>3016773</v>
      </c>
      <c r="B196"/>
      <c r="C196" t="s">
        <v>467</v>
      </c>
      <c r="D196" t="s">
        <v>468</v>
      </c>
      <c r="E196" t="s">
        <v>176</v>
      </c>
      <c r="F196" t="s">
        <v>185</v>
      </c>
      <c r="G196" t="s">
        <v>2579</v>
      </c>
      <c r="H196">
        <v>30217</v>
      </c>
      <c r="I196">
        <v>3</v>
      </c>
      <c r="J196" s="274">
        <v>195</v>
      </c>
      <c r="K196" s="345" t="s">
        <v>4156</v>
      </c>
      <c r="L196" s="345"/>
      <c r="M196" s="345"/>
      <c r="N196" s="345"/>
      <c r="O196" s="345"/>
      <c r="P196" s="345"/>
      <c r="Q196" s="345"/>
      <c r="R196" s="345"/>
      <c r="S196" s="345"/>
    </row>
    <row r="197" spans="1:19">
      <c r="A197">
        <v>3021933</v>
      </c>
      <c r="B197"/>
      <c r="C197" t="s">
        <v>877</v>
      </c>
      <c r="D197" t="s">
        <v>878</v>
      </c>
      <c r="E197" t="s">
        <v>176</v>
      </c>
      <c r="F197" t="s">
        <v>177</v>
      </c>
      <c r="G197" t="s">
        <v>2660</v>
      </c>
      <c r="H197">
        <v>30217</v>
      </c>
      <c r="I197">
        <v>3</v>
      </c>
      <c r="J197" s="274">
        <v>196</v>
      </c>
      <c r="K197" s="345" t="s">
        <v>4156</v>
      </c>
      <c r="L197" s="345"/>
      <c r="M197" s="345"/>
      <c r="N197" s="345"/>
      <c r="O197" s="345"/>
      <c r="P197" s="345"/>
      <c r="Q197" s="345"/>
      <c r="R197" s="345"/>
      <c r="S197" s="345"/>
    </row>
    <row r="198" spans="1:19">
      <c r="A198">
        <v>3022755</v>
      </c>
      <c r="B198">
        <v>6301553</v>
      </c>
      <c r="C198" t="s">
        <v>929</v>
      </c>
      <c r="D198" t="s">
        <v>930</v>
      </c>
      <c r="E198" t="s">
        <v>176</v>
      </c>
      <c r="F198" t="s">
        <v>285</v>
      </c>
      <c r="G198" t="s">
        <v>2566</v>
      </c>
      <c r="H198">
        <v>30217</v>
      </c>
      <c r="I198">
        <v>3</v>
      </c>
      <c r="J198" s="274">
        <v>197</v>
      </c>
      <c r="K198" s="345" t="s">
        <v>4156</v>
      </c>
      <c r="L198" s="345"/>
      <c r="M198" s="345"/>
      <c r="N198" s="345"/>
      <c r="O198" s="345"/>
      <c r="P198" s="345"/>
      <c r="Q198" s="345"/>
      <c r="R198" s="345"/>
      <c r="S198" s="345"/>
    </row>
    <row r="199" spans="1:19">
      <c r="A199">
        <v>3014765</v>
      </c>
      <c r="B199">
        <v>6301523</v>
      </c>
      <c r="C199" t="s">
        <v>209</v>
      </c>
      <c r="D199" t="s">
        <v>210</v>
      </c>
      <c r="E199" t="s">
        <v>176</v>
      </c>
      <c r="F199" t="s">
        <v>177</v>
      </c>
      <c r="G199" t="s">
        <v>2538</v>
      </c>
      <c r="H199">
        <v>30220</v>
      </c>
      <c r="I199">
        <v>3</v>
      </c>
      <c r="J199" s="274">
        <v>198</v>
      </c>
      <c r="K199" s="345" t="s">
        <v>4156</v>
      </c>
      <c r="L199" s="345"/>
      <c r="M199" s="345"/>
      <c r="N199" s="345"/>
      <c r="O199" s="345"/>
      <c r="P199" s="345"/>
      <c r="Q199" s="345"/>
      <c r="R199" s="345"/>
      <c r="S199" s="345"/>
    </row>
    <row r="200" spans="1:19">
      <c r="A200">
        <v>3015576</v>
      </c>
      <c r="B200">
        <v>6301492</v>
      </c>
      <c r="C200" t="s">
        <v>337</v>
      </c>
      <c r="D200" t="s">
        <v>338</v>
      </c>
      <c r="E200" t="s">
        <v>176</v>
      </c>
      <c r="F200" t="s">
        <v>182</v>
      </c>
      <c r="G200" t="s">
        <v>2722</v>
      </c>
      <c r="H200">
        <v>30220</v>
      </c>
      <c r="I200">
        <v>3</v>
      </c>
      <c r="J200" s="274">
        <v>199</v>
      </c>
      <c r="K200" s="345" t="s">
        <v>4156</v>
      </c>
      <c r="L200" s="345"/>
      <c r="M200" s="345"/>
      <c r="N200" s="345"/>
      <c r="O200" s="345"/>
      <c r="P200" s="345"/>
      <c r="Q200" s="345"/>
      <c r="R200" s="345"/>
      <c r="S200" s="345"/>
    </row>
    <row r="201" spans="1:19">
      <c r="A201">
        <v>3020420</v>
      </c>
      <c r="B201"/>
      <c r="C201" t="s">
        <v>808</v>
      </c>
      <c r="D201" t="s">
        <v>809</v>
      </c>
      <c r="E201" t="s">
        <v>176</v>
      </c>
      <c r="F201" t="s">
        <v>197</v>
      </c>
      <c r="G201" t="s">
        <v>2723</v>
      </c>
      <c r="H201">
        <v>30220</v>
      </c>
      <c r="I201">
        <v>3</v>
      </c>
      <c r="J201" s="274">
        <v>200</v>
      </c>
      <c r="K201" s="345" t="s">
        <v>4156</v>
      </c>
      <c r="L201" s="345"/>
      <c r="M201" s="345"/>
      <c r="N201" s="345"/>
      <c r="O201" s="345"/>
      <c r="P201" s="345"/>
      <c r="Q201" s="345"/>
      <c r="R201" s="345"/>
      <c r="S201" s="345"/>
    </row>
    <row r="202" spans="1:19">
      <c r="A202">
        <v>3023588</v>
      </c>
      <c r="B202"/>
      <c r="C202" t="s">
        <v>1229</v>
      </c>
      <c r="D202" t="s">
        <v>1230</v>
      </c>
      <c r="E202" t="s">
        <v>176</v>
      </c>
      <c r="F202" t="s">
        <v>181</v>
      </c>
      <c r="G202" t="s">
        <v>1231</v>
      </c>
      <c r="H202">
        <v>30226</v>
      </c>
      <c r="I202">
        <v>3</v>
      </c>
      <c r="J202" s="274">
        <v>201</v>
      </c>
      <c r="K202" s="345" t="s">
        <v>4156</v>
      </c>
      <c r="L202" s="345"/>
      <c r="M202" s="345"/>
      <c r="N202" s="345"/>
      <c r="O202" s="345"/>
      <c r="P202" s="345"/>
      <c r="Q202" s="345"/>
      <c r="R202" s="345"/>
      <c r="S202" s="345"/>
    </row>
    <row r="203" spans="1:19">
      <c r="A203">
        <v>3020123</v>
      </c>
      <c r="B203"/>
      <c r="C203" t="s">
        <v>786</v>
      </c>
      <c r="D203" t="s">
        <v>787</v>
      </c>
      <c r="E203" t="s">
        <v>176</v>
      </c>
      <c r="F203" t="s">
        <v>189</v>
      </c>
      <c r="G203" t="s">
        <v>2633</v>
      </c>
      <c r="H203">
        <v>30228</v>
      </c>
      <c r="I203">
        <v>3</v>
      </c>
      <c r="J203" s="274">
        <v>202</v>
      </c>
      <c r="K203" s="345" t="s">
        <v>4156</v>
      </c>
      <c r="L203" s="345"/>
      <c r="M203" s="345"/>
      <c r="N203" s="345"/>
      <c r="O203" s="345"/>
      <c r="P203" s="345"/>
      <c r="Q203" s="345"/>
      <c r="R203" s="345"/>
      <c r="S203" s="345"/>
    </row>
    <row r="204" spans="1:19">
      <c r="A204">
        <v>3015443</v>
      </c>
      <c r="B204">
        <v>6301455</v>
      </c>
      <c r="C204" t="s">
        <v>311</v>
      </c>
      <c r="D204" t="s">
        <v>312</v>
      </c>
      <c r="E204" t="s">
        <v>176</v>
      </c>
      <c r="F204" t="s">
        <v>205</v>
      </c>
      <c r="G204" t="s">
        <v>2527</v>
      </c>
      <c r="H204">
        <v>30302</v>
      </c>
      <c r="I204">
        <v>3</v>
      </c>
      <c r="J204" s="274">
        <v>203</v>
      </c>
      <c r="K204" s="345" t="s">
        <v>4156</v>
      </c>
      <c r="L204" s="345"/>
      <c r="M204" s="345"/>
      <c r="N204" s="345"/>
      <c r="O204" s="345"/>
      <c r="P204" s="345"/>
      <c r="Q204" s="345"/>
      <c r="R204" s="345"/>
      <c r="S204" s="345"/>
    </row>
    <row r="205" spans="1:19">
      <c r="A205">
        <v>3022178</v>
      </c>
      <c r="B205"/>
      <c r="C205" t="s">
        <v>889</v>
      </c>
      <c r="D205" t="s">
        <v>890</v>
      </c>
      <c r="E205" t="s">
        <v>176</v>
      </c>
      <c r="F205" t="s">
        <v>189</v>
      </c>
      <c r="G205" t="s">
        <v>2615</v>
      </c>
      <c r="H205">
        <v>30302</v>
      </c>
      <c r="I205">
        <v>3</v>
      </c>
      <c r="J205" s="274">
        <v>204</v>
      </c>
      <c r="K205" s="345" t="s">
        <v>4156</v>
      </c>
      <c r="L205" s="345"/>
      <c r="M205" s="345"/>
      <c r="N205" s="345"/>
      <c r="O205" s="345"/>
      <c r="P205" s="345"/>
      <c r="Q205" s="345"/>
      <c r="R205" s="345"/>
      <c r="S205" s="345"/>
    </row>
    <row r="206" spans="1:19">
      <c r="A206">
        <v>3014816</v>
      </c>
      <c r="B206">
        <v>6301546</v>
      </c>
      <c r="C206" t="s">
        <v>217</v>
      </c>
      <c r="D206" t="s">
        <v>218</v>
      </c>
      <c r="E206" t="s">
        <v>176</v>
      </c>
      <c r="F206" t="s">
        <v>190</v>
      </c>
      <c r="G206" t="s">
        <v>2541</v>
      </c>
      <c r="H206">
        <v>30303</v>
      </c>
      <c r="I206">
        <v>3</v>
      </c>
      <c r="J206" s="274">
        <v>205</v>
      </c>
      <c r="K206" s="345" t="s">
        <v>4156</v>
      </c>
      <c r="L206" s="345"/>
      <c r="M206" s="345"/>
      <c r="N206" s="345"/>
      <c r="O206" s="345"/>
      <c r="P206" s="345"/>
      <c r="Q206" s="345"/>
      <c r="R206" s="345"/>
      <c r="S206" s="345"/>
    </row>
    <row r="207" spans="1:19">
      <c r="A207">
        <v>3018344</v>
      </c>
      <c r="B207"/>
      <c r="C207" t="s">
        <v>658</v>
      </c>
      <c r="D207" t="s">
        <v>659</v>
      </c>
      <c r="E207" t="s">
        <v>176</v>
      </c>
      <c r="F207" t="s">
        <v>192</v>
      </c>
      <c r="G207" t="s">
        <v>2617</v>
      </c>
      <c r="H207">
        <v>30303</v>
      </c>
      <c r="I207">
        <v>3</v>
      </c>
      <c r="J207" s="274">
        <v>206</v>
      </c>
      <c r="K207" s="345" t="s">
        <v>4156</v>
      </c>
      <c r="L207" s="345"/>
      <c r="M207" s="345"/>
      <c r="N207" s="345"/>
      <c r="O207" s="345"/>
      <c r="P207" s="345"/>
      <c r="Q207" s="345"/>
      <c r="R207" s="345"/>
      <c r="S207" s="345"/>
    </row>
    <row r="208" spans="1:19">
      <c r="A208">
        <v>3019647</v>
      </c>
      <c r="B208">
        <v>6301747</v>
      </c>
      <c r="C208" t="s">
        <v>742</v>
      </c>
      <c r="D208" t="s">
        <v>743</v>
      </c>
      <c r="E208" t="s">
        <v>176</v>
      </c>
      <c r="F208" t="s">
        <v>190</v>
      </c>
      <c r="G208" t="s">
        <v>2610</v>
      </c>
      <c r="H208">
        <v>30304</v>
      </c>
      <c r="I208">
        <v>3</v>
      </c>
      <c r="J208" s="274">
        <v>207</v>
      </c>
      <c r="K208" s="345" t="s">
        <v>4156</v>
      </c>
      <c r="L208" s="345"/>
      <c r="M208" s="345"/>
      <c r="N208" s="345"/>
      <c r="O208" s="345"/>
      <c r="P208" s="345"/>
      <c r="Q208" s="345"/>
      <c r="R208" s="345"/>
      <c r="S208" s="345"/>
    </row>
    <row r="209" spans="1:19">
      <c r="A209">
        <v>3021714</v>
      </c>
      <c r="B209">
        <v>6301468</v>
      </c>
      <c r="C209" t="s">
        <v>850</v>
      </c>
      <c r="D209" t="s">
        <v>851</v>
      </c>
      <c r="E209" t="s">
        <v>176</v>
      </c>
      <c r="F209" t="s">
        <v>207</v>
      </c>
      <c r="G209" t="s">
        <v>2724</v>
      </c>
      <c r="H209">
        <v>30305</v>
      </c>
      <c r="I209">
        <v>3</v>
      </c>
      <c r="J209" s="274">
        <v>208</v>
      </c>
      <c r="K209" s="345" t="s">
        <v>4156</v>
      </c>
      <c r="L209" s="345"/>
      <c r="M209" s="345"/>
      <c r="N209" s="345"/>
      <c r="O209" s="345"/>
      <c r="P209" s="345"/>
      <c r="Q209" s="345"/>
      <c r="R209" s="345"/>
      <c r="S209" s="345"/>
    </row>
    <row r="210" spans="1:19">
      <c r="A210">
        <v>3023461</v>
      </c>
      <c r="B210"/>
      <c r="C210" t="s">
        <v>1168</v>
      </c>
      <c r="D210" t="s">
        <v>1169</v>
      </c>
      <c r="E210" t="s">
        <v>176</v>
      </c>
      <c r="F210" t="s">
        <v>189</v>
      </c>
      <c r="G210" t="s">
        <v>819</v>
      </c>
      <c r="H210">
        <v>30305</v>
      </c>
      <c r="I210">
        <v>3</v>
      </c>
      <c r="J210" s="274">
        <v>209</v>
      </c>
      <c r="K210" s="345" t="s">
        <v>4156</v>
      </c>
      <c r="L210" s="345"/>
      <c r="M210" s="345"/>
      <c r="N210" s="345"/>
      <c r="O210" s="345"/>
      <c r="P210" s="345"/>
      <c r="Q210" s="345"/>
      <c r="R210" s="345"/>
      <c r="S210" s="345"/>
    </row>
    <row r="211" spans="1:19">
      <c r="A211">
        <v>3015368</v>
      </c>
      <c r="B211">
        <v>6301441</v>
      </c>
      <c r="C211" t="s">
        <v>305</v>
      </c>
      <c r="D211" t="s">
        <v>306</v>
      </c>
      <c r="E211" t="s">
        <v>176</v>
      </c>
      <c r="F211" t="s">
        <v>201</v>
      </c>
      <c r="G211" t="s">
        <v>2555</v>
      </c>
      <c r="H211">
        <v>30306</v>
      </c>
      <c r="I211">
        <v>3</v>
      </c>
      <c r="J211" s="274">
        <v>210</v>
      </c>
      <c r="K211" s="345" t="s">
        <v>4156</v>
      </c>
      <c r="L211" s="345"/>
      <c r="M211" s="345"/>
      <c r="N211" s="345"/>
      <c r="O211" s="345"/>
      <c r="P211" s="345"/>
      <c r="Q211" s="345"/>
      <c r="R211" s="345"/>
      <c r="S211" s="345"/>
    </row>
    <row r="212" spans="1:19">
      <c r="A212">
        <v>3016844</v>
      </c>
      <c r="B212">
        <v>6301460</v>
      </c>
      <c r="C212" t="s">
        <v>477</v>
      </c>
      <c r="D212" t="s">
        <v>478</v>
      </c>
      <c r="E212" t="s">
        <v>176</v>
      </c>
      <c r="F212" t="s">
        <v>205</v>
      </c>
      <c r="G212" t="s">
        <v>2528</v>
      </c>
      <c r="H212">
        <v>30309</v>
      </c>
      <c r="I212">
        <v>3</v>
      </c>
      <c r="J212" s="274">
        <v>211</v>
      </c>
      <c r="K212" s="345" t="s">
        <v>4156</v>
      </c>
      <c r="L212" s="345"/>
      <c r="M212" s="345"/>
      <c r="N212" s="345"/>
      <c r="O212" s="345"/>
      <c r="P212" s="345"/>
      <c r="Q212" s="345"/>
      <c r="R212" s="345"/>
      <c r="S212" s="345"/>
    </row>
    <row r="213" spans="1:19">
      <c r="A213">
        <v>3015811</v>
      </c>
      <c r="B213">
        <v>6301497</v>
      </c>
      <c r="C213" t="s">
        <v>366</v>
      </c>
      <c r="D213" t="s">
        <v>367</v>
      </c>
      <c r="E213" t="s">
        <v>176</v>
      </c>
      <c r="F213" t="s">
        <v>197</v>
      </c>
      <c r="G213" t="s">
        <v>2513</v>
      </c>
      <c r="H213">
        <v>30310</v>
      </c>
      <c r="I213">
        <v>3</v>
      </c>
      <c r="J213" s="274">
        <v>212</v>
      </c>
      <c r="K213" s="345" t="s">
        <v>4156</v>
      </c>
      <c r="L213" s="345"/>
      <c r="M213" s="345"/>
      <c r="N213" s="345"/>
      <c r="O213" s="345"/>
      <c r="P213" s="345"/>
      <c r="Q213" s="345"/>
      <c r="R213" s="345"/>
      <c r="S213" s="345"/>
    </row>
    <row r="214" spans="1:19">
      <c r="A214">
        <v>3022222</v>
      </c>
      <c r="B214"/>
      <c r="C214" t="s">
        <v>891</v>
      </c>
      <c r="D214" t="s">
        <v>892</v>
      </c>
      <c r="E214" t="s">
        <v>176</v>
      </c>
      <c r="F214" t="s">
        <v>187</v>
      </c>
      <c r="G214" t="s">
        <v>2503</v>
      </c>
      <c r="H214">
        <v>30314</v>
      </c>
      <c r="I214">
        <v>3</v>
      </c>
      <c r="J214" s="274">
        <v>213</v>
      </c>
      <c r="K214" s="345" t="s">
        <v>4156</v>
      </c>
      <c r="L214" s="345"/>
      <c r="M214" s="345"/>
      <c r="N214" s="345"/>
      <c r="O214" s="345"/>
      <c r="P214" s="345"/>
      <c r="Q214" s="345"/>
      <c r="R214" s="345"/>
      <c r="S214" s="345"/>
    </row>
    <row r="215" spans="1:19">
      <c r="A215">
        <v>3022286</v>
      </c>
      <c r="B215"/>
      <c r="C215" t="s">
        <v>907</v>
      </c>
      <c r="D215" t="s">
        <v>908</v>
      </c>
      <c r="E215" t="s">
        <v>176</v>
      </c>
      <c r="F215" t="s">
        <v>189</v>
      </c>
      <c r="G215" t="s">
        <v>2652</v>
      </c>
      <c r="H215">
        <v>30314</v>
      </c>
      <c r="I215">
        <v>3</v>
      </c>
      <c r="J215" s="274">
        <v>214</v>
      </c>
      <c r="K215" s="345" t="s">
        <v>4156</v>
      </c>
      <c r="L215" s="345"/>
      <c r="M215" s="345"/>
      <c r="N215" s="345"/>
      <c r="O215" s="345"/>
      <c r="P215" s="345"/>
      <c r="Q215" s="345"/>
      <c r="R215" s="345"/>
      <c r="S215" s="345"/>
    </row>
    <row r="216" spans="1:19">
      <c r="A216">
        <v>3023501</v>
      </c>
      <c r="B216"/>
      <c r="C216" t="s">
        <v>1212</v>
      </c>
      <c r="D216" t="s">
        <v>1213</v>
      </c>
      <c r="E216" t="s">
        <v>176</v>
      </c>
      <c r="F216" t="s">
        <v>189</v>
      </c>
      <c r="G216" t="s">
        <v>2664</v>
      </c>
      <c r="H216">
        <v>30314</v>
      </c>
      <c r="I216">
        <v>3</v>
      </c>
      <c r="J216" s="274">
        <v>215</v>
      </c>
      <c r="K216" s="345" t="s">
        <v>4156</v>
      </c>
      <c r="L216" s="345"/>
      <c r="M216" s="345"/>
      <c r="N216" s="345"/>
      <c r="O216" s="345"/>
      <c r="P216" s="345"/>
      <c r="Q216" s="345"/>
      <c r="R216" s="345"/>
      <c r="S216" s="345"/>
    </row>
    <row r="217" spans="1:19">
      <c r="A217">
        <v>3022767</v>
      </c>
      <c r="B217"/>
      <c r="C217" t="s">
        <v>933</v>
      </c>
      <c r="D217" t="s">
        <v>934</v>
      </c>
      <c r="E217" t="s">
        <v>176</v>
      </c>
      <c r="F217" t="s">
        <v>285</v>
      </c>
      <c r="G217" t="s">
        <v>2653</v>
      </c>
      <c r="H217">
        <v>30320</v>
      </c>
      <c r="I217">
        <v>3</v>
      </c>
      <c r="J217" s="274">
        <v>216</v>
      </c>
      <c r="K217" s="345" t="s">
        <v>4156</v>
      </c>
      <c r="L217" s="345"/>
      <c r="M217" s="345"/>
      <c r="N217" s="345"/>
      <c r="O217" s="345"/>
      <c r="P217" s="345"/>
      <c r="Q217" s="345"/>
      <c r="R217" s="345"/>
      <c r="S217" s="345"/>
    </row>
    <row r="218" spans="1:19">
      <c r="A218">
        <v>3018881</v>
      </c>
      <c r="B218"/>
      <c r="C218" t="s">
        <v>686</v>
      </c>
      <c r="D218" t="s">
        <v>687</v>
      </c>
      <c r="E218" t="s">
        <v>176</v>
      </c>
      <c r="F218" t="s">
        <v>189</v>
      </c>
      <c r="G218" t="s">
        <v>2514</v>
      </c>
      <c r="H218">
        <v>30326</v>
      </c>
      <c r="I218">
        <v>3</v>
      </c>
      <c r="J218" s="274">
        <v>217</v>
      </c>
      <c r="K218" s="345" t="s">
        <v>4156</v>
      </c>
      <c r="L218" s="345"/>
      <c r="M218" s="345"/>
      <c r="N218" s="345"/>
      <c r="O218" s="345"/>
      <c r="P218" s="345"/>
      <c r="Q218" s="345"/>
      <c r="R218" s="345"/>
      <c r="S218" s="345"/>
    </row>
    <row r="219" spans="1:19">
      <c r="A219">
        <v>3022271</v>
      </c>
      <c r="B219"/>
      <c r="C219" t="s">
        <v>899</v>
      </c>
      <c r="D219" t="s">
        <v>900</v>
      </c>
      <c r="E219" t="s">
        <v>176</v>
      </c>
      <c r="F219" t="s">
        <v>189</v>
      </c>
      <c r="G219" t="s">
        <v>2629</v>
      </c>
      <c r="H219">
        <v>30326</v>
      </c>
      <c r="I219">
        <v>3</v>
      </c>
      <c r="J219" s="274">
        <v>218</v>
      </c>
      <c r="K219" s="345" t="s">
        <v>4156</v>
      </c>
      <c r="L219" s="345"/>
      <c r="M219" s="345"/>
      <c r="N219" s="345"/>
      <c r="O219" s="345"/>
      <c r="P219" s="345"/>
      <c r="Q219" s="345"/>
      <c r="R219" s="345"/>
      <c r="S219" s="345"/>
    </row>
    <row r="220" spans="1:19">
      <c r="A220">
        <v>3022345</v>
      </c>
      <c r="B220"/>
      <c r="C220" t="s">
        <v>913</v>
      </c>
      <c r="D220" t="s">
        <v>914</v>
      </c>
      <c r="E220" t="s">
        <v>176</v>
      </c>
      <c r="F220" t="s">
        <v>632</v>
      </c>
      <c r="G220" t="s">
        <v>2666</v>
      </c>
      <c r="H220">
        <v>30326</v>
      </c>
      <c r="I220">
        <v>3</v>
      </c>
      <c r="J220" s="274">
        <v>219</v>
      </c>
      <c r="K220" s="345" t="s">
        <v>4156</v>
      </c>
      <c r="L220" s="345"/>
      <c r="M220" s="345"/>
      <c r="N220" s="345"/>
      <c r="O220" s="345"/>
      <c r="P220" s="345"/>
      <c r="Q220" s="345"/>
      <c r="R220" s="345"/>
      <c r="S220" s="345"/>
    </row>
    <row r="221" spans="1:19">
      <c r="A221">
        <v>3015268</v>
      </c>
      <c r="B221">
        <v>6301431</v>
      </c>
      <c r="C221" t="s">
        <v>290</v>
      </c>
      <c r="D221" t="s">
        <v>291</v>
      </c>
      <c r="E221" t="s">
        <v>176</v>
      </c>
      <c r="F221" t="s">
        <v>183</v>
      </c>
      <c r="G221" t="s">
        <v>2523</v>
      </c>
      <c r="H221">
        <v>30328</v>
      </c>
      <c r="I221">
        <v>3</v>
      </c>
      <c r="J221" s="274">
        <v>220</v>
      </c>
      <c r="K221" s="345" t="s">
        <v>4156</v>
      </c>
      <c r="L221" s="345"/>
      <c r="M221" s="345"/>
      <c r="N221" s="345"/>
      <c r="O221" s="345"/>
      <c r="P221" s="345"/>
      <c r="Q221" s="345"/>
      <c r="R221" s="345"/>
      <c r="S221" s="345"/>
    </row>
    <row r="222" spans="1:19">
      <c r="A222">
        <v>3015288</v>
      </c>
      <c r="B222">
        <v>6301430</v>
      </c>
      <c r="C222" t="s">
        <v>297</v>
      </c>
      <c r="D222" t="s">
        <v>298</v>
      </c>
      <c r="E222" t="s">
        <v>176</v>
      </c>
      <c r="F222" t="s">
        <v>183</v>
      </c>
      <c r="G222" t="s">
        <v>2523</v>
      </c>
      <c r="H222">
        <v>30329</v>
      </c>
      <c r="I222">
        <v>3</v>
      </c>
      <c r="J222" s="274">
        <v>221</v>
      </c>
      <c r="K222" s="345" t="s">
        <v>4156</v>
      </c>
      <c r="L222" s="345"/>
      <c r="M222" s="345"/>
      <c r="N222" s="345"/>
      <c r="O222" s="345"/>
      <c r="P222" s="345"/>
      <c r="Q222" s="345"/>
      <c r="R222" s="345"/>
      <c r="S222" s="345"/>
    </row>
    <row r="223" spans="1:19">
      <c r="A223">
        <v>3014866</v>
      </c>
      <c r="B223">
        <v>6301543</v>
      </c>
      <c r="C223" t="s">
        <v>223</v>
      </c>
      <c r="D223" t="s">
        <v>224</v>
      </c>
      <c r="E223" t="s">
        <v>176</v>
      </c>
      <c r="F223" t="s">
        <v>180</v>
      </c>
      <c r="G223" t="s">
        <v>2725</v>
      </c>
      <c r="H223">
        <v>30331</v>
      </c>
      <c r="I223">
        <v>2</v>
      </c>
      <c r="J223" s="274">
        <v>222</v>
      </c>
      <c r="K223" s="345" t="s">
        <v>4156</v>
      </c>
      <c r="L223" s="345"/>
      <c r="M223" s="345"/>
      <c r="N223" s="345"/>
      <c r="O223" s="345"/>
      <c r="P223" s="345"/>
      <c r="Q223" s="345"/>
      <c r="R223" s="345"/>
      <c r="S223" s="345"/>
    </row>
    <row r="224" spans="1:19">
      <c r="A224">
        <v>3015571</v>
      </c>
      <c r="B224">
        <v>6301487</v>
      </c>
      <c r="C224" t="s">
        <v>335</v>
      </c>
      <c r="D224" t="s">
        <v>336</v>
      </c>
      <c r="E224" t="s">
        <v>176</v>
      </c>
      <c r="F224" t="s">
        <v>182</v>
      </c>
      <c r="G224" t="s">
        <v>2557</v>
      </c>
      <c r="H224">
        <v>30331</v>
      </c>
      <c r="I224">
        <v>3</v>
      </c>
      <c r="J224" s="274">
        <v>223</v>
      </c>
      <c r="K224" s="345" t="s">
        <v>4156</v>
      </c>
      <c r="L224" s="345"/>
      <c r="M224" s="345"/>
      <c r="N224" s="345"/>
      <c r="O224" s="345"/>
      <c r="P224" s="345"/>
      <c r="Q224" s="345"/>
      <c r="R224" s="345"/>
      <c r="S224" s="345"/>
    </row>
    <row r="225" spans="1:19">
      <c r="A225">
        <v>3023175</v>
      </c>
      <c r="B225"/>
      <c r="C225" t="s">
        <v>1084</v>
      </c>
      <c r="D225" t="s">
        <v>1085</v>
      </c>
      <c r="E225" t="s">
        <v>176</v>
      </c>
      <c r="F225" t="s">
        <v>189</v>
      </c>
      <c r="G225" t="s">
        <v>2661</v>
      </c>
      <c r="H225">
        <v>30402</v>
      </c>
      <c r="I225">
        <v>2</v>
      </c>
      <c r="J225" s="274">
        <v>224</v>
      </c>
      <c r="K225" s="345" t="s">
        <v>4156</v>
      </c>
      <c r="L225" s="345"/>
      <c r="M225" s="345"/>
      <c r="N225" s="345"/>
      <c r="O225" s="345"/>
      <c r="P225" s="345"/>
      <c r="Q225" s="345"/>
      <c r="R225" s="345"/>
      <c r="S225" s="345"/>
    </row>
    <row r="226" spans="1:19">
      <c r="A226">
        <v>3024255</v>
      </c>
      <c r="B226"/>
      <c r="C226" t="s">
        <v>2726</v>
      </c>
      <c r="D226" t="s">
        <v>2727</v>
      </c>
      <c r="E226" t="s">
        <v>176</v>
      </c>
      <c r="F226" t="s">
        <v>189</v>
      </c>
      <c r="G226" t="s">
        <v>2687</v>
      </c>
      <c r="H226">
        <v>30402</v>
      </c>
      <c r="I226">
        <v>2</v>
      </c>
      <c r="J226" s="274">
        <v>225</v>
      </c>
      <c r="K226" s="345" t="s">
        <v>4156</v>
      </c>
      <c r="L226" s="345"/>
      <c r="M226" s="345"/>
      <c r="N226" s="345"/>
      <c r="O226" s="345"/>
      <c r="P226" s="345"/>
      <c r="Q226" s="345"/>
      <c r="R226" s="345"/>
      <c r="S226" s="345"/>
    </row>
    <row r="227" spans="1:19">
      <c r="A227">
        <v>3017275</v>
      </c>
      <c r="B227">
        <v>6301582</v>
      </c>
      <c r="C227" t="s">
        <v>570</v>
      </c>
      <c r="D227" t="s">
        <v>571</v>
      </c>
      <c r="E227" t="s">
        <v>176</v>
      </c>
      <c r="F227" t="s">
        <v>205</v>
      </c>
      <c r="G227" t="s">
        <v>2603</v>
      </c>
      <c r="H227">
        <v>30403</v>
      </c>
      <c r="I227">
        <v>2</v>
      </c>
      <c r="J227" s="274">
        <v>226</v>
      </c>
      <c r="K227" s="345" t="s">
        <v>4156</v>
      </c>
      <c r="L227" s="345"/>
      <c r="M227" s="345"/>
      <c r="N227" s="345"/>
      <c r="O227" s="345"/>
      <c r="P227" s="345"/>
      <c r="Q227" s="345"/>
      <c r="R227" s="345"/>
      <c r="S227" s="345"/>
    </row>
    <row r="228" spans="1:19">
      <c r="A228">
        <v>3016677</v>
      </c>
      <c r="B228">
        <v>6301500</v>
      </c>
      <c r="C228" t="s">
        <v>444</v>
      </c>
      <c r="D228" t="s">
        <v>445</v>
      </c>
      <c r="E228" t="s">
        <v>176</v>
      </c>
      <c r="F228" t="s">
        <v>197</v>
      </c>
      <c r="G228" t="s">
        <v>2513</v>
      </c>
      <c r="H228">
        <v>30408</v>
      </c>
      <c r="I228">
        <v>2</v>
      </c>
      <c r="J228" s="274">
        <v>227</v>
      </c>
      <c r="K228" s="345" t="s">
        <v>4156</v>
      </c>
      <c r="L228" s="345"/>
      <c r="M228" s="345"/>
      <c r="N228" s="345"/>
      <c r="O228" s="345"/>
      <c r="P228" s="345"/>
      <c r="Q228" s="345"/>
      <c r="R228" s="345"/>
      <c r="S228" s="345"/>
    </row>
    <row r="229" spans="1:19">
      <c r="A229">
        <v>3019181</v>
      </c>
      <c r="B229"/>
      <c r="C229" t="s">
        <v>715</v>
      </c>
      <c r="D229" t="s">
        <v>716</v>
      </c>
      <c r="E229" t="s">
        <v>176</v>
      </c>
      <c r="F229" t="s">
        <v>207</v>
      </c>
      <c r="G229" t="s">
        <v>2706</v>
      </c>
      <c r="H229">
        <v>30408</v>
      </c>
      <c r="I229">
        <v>2</v>
      </c>
      <c r="J229" s="274">
        <v>228</v>
      </c>
      <c r="K229" s="345" t="s">
        <v>4156</v>
      </c>
      <c r="L229" s="345"/>
      <c r="M229" s="345"/>
      <c r="N229" s="345"/>
      <c r="O229" s="345"/>
      <c r="P229" s="345"/>
      <c r="Q229" s="345"/>
      <c r="R229" s="345"/>
      <c r="S229" s="345"/>
    </row>
    <row r="230" spans="1:19">
      <c r="A230">
        <v>3022900</v>
      </c>
      <c r="B230"/>
      <c r="C230" t="s">
        <v>959</v>
      </c>
      <c r="D230" t="s">
        <v>960</v>
      </c>
      <c r="E230" t="s">
        <v>176</v>
      </c>
      <c r="F230" t="s">
        <v>189</v>
      </c>
      <c r="G230" t="s">
        <v>2649</v>
      </c>
      <c r="H230">
        <v>30409</v>
      </c>
      <c r="I230">
        <v>2</v>
      </c>
      <c r="J230" s="274">
        <v>229</v>
      </c>
      <c r="K230" s="345" t="s">
        <v>4156</v>
      </c>
      <c r="L230" s="345"/>
      <c r="M230" s="345"/>
      <c r="N230" s="345"/>
      <c r="O230" s="345"/>
      <c r="P230" s="345"/>
      <c r="Q230" s="345"/>
      <c r="R230" s="345"/>
      <c r="S230" s="345"/>
    </row>
    <row r="231" spans="1:19">
      <c r="A231">
        <v>3023241</v>
      </c>
      <c r="B231"/>
      <c r="C231" t="s">
        <v>1130</v>
      </c>
      <c r="D231" t="s">
        <v>1131</v>
      </c>
      <c r="E231" t="s">
        <v>176</v>
      </c>
      <c r="F231" t="s">
        <v>190</v>
      </c>
      <c r="G231" t="s">
        <v>2540</v>
      </c>
      <c r="H231">
        <v>30410</v>
      </c>
      <c r="I231">
        <v>2</v>
      </c>
      <c r="J231" s="274">
        <v>230</v>
      </c>
      <c r="K231" s="345" t="s">
        <v>4156</v>
      </c>
      <c r="L231" s="345"/>
      <c r="M231" s="345"/>
      <c r="N231" s="345"/>
      <c r="O231" s="345"/>
      <c r="P231" s="345"/>
      <c r="Q231" s="345"/>
      <c r="R231" s="345"/>
      <c r="S231" s="345"/>
    </row>
    <row r="232" spans="1:19">
      <c r="A232">
        <v>3016563</v>
      </c>
      <c r="B232">
        <v>6301443</v>
      </c>
      <c r="C232" t="s">
        <v>429</v>
      </c>
      <c r="D232" t="s">
        <v>430</v>
      </c>
      <c r="E232" t="s">
        <v>176</v>
      </c>
      <c r="F232" t="s">
        <v>201</v>
      </c>
      <c r="G232" t="s">
        <v>2537</v>
      </c>
      <c r="H232">
        <v>30411</v>
      </c>
      <c r="I232">
        <v>2</v>
      </c>
      <c r="J232" s="274">
        <v>231</v>
      </c>
      <c r="K232" s="345" t="s">
        <v>4156</v>
      </c>
      <c r="L232" s="345"/>
      <c r="M232" s="345"/>
      <c r="N232" s="345"/>
      <c r="O232" s="345"/>
      <c r="P232" s="345"/>
      <c r="Q232" s="345"/>
      <c r="R232" s="345"/>
      <c r="S232" s="345"/>
    </row>
    <row r="233" spans="1:19">
      <c r="A233">
        <v>3023472</v>
      </c>
      <c r="B233"/>
      <c r="C233" t="s">
        <v>1174</v>
      </c>
      <c r="D233" t="s">
        <v>1175</v>
      </c>
      <c r="E233" t="s">
        <v>176</v>
      </c>
      <c r="F233" t="s">
        <v>189</v>
      </c>
      <c r="G233" t="s">
        <v>2629</v>
      </c>
      <c r="H233">
        <v>30414</v>
      </c>
      <c r="I233">
        <v>2</v>
      </c>
      <c r="J233" s="274">
        <v>232</v>
      </c>
      <c r="K233" s="345" t="s">
        <v>4156</v>
      </c>
      <c r="L233" s="345"/>
      <c r="M233" s="345"/>
      <c r="N233" s="345"/>
      <c r="O233" s="345"/>
      <c r="P233" s="345"/>
      <c r="Q233" s="345"/>
      <c r="R233" s="345"/>
      <c r="S233" s="345"/>
    </row>
    <row r="234" spans="1:19">
      <c r="A234">
        <v>3020036</v>
      </c>
      <c r="B234"/>
      <c r="C234" t="s">
        <v>763</v>
      </c>
      <c r="D234" t="s">
        <v>764</v>
      </c>
      <c r="E234" t="s">
        <v>176</v>
      </c>
      <c r="F234" t="s">
        <v>189</v>
      </c>
      <c r="G234" t="s">
        <v>206</v>
      </c>
      <c r="H234">
        <v>30417</v>
      </c>
      <c r="I234">
        <v>2</v>
      </c>
      <c r="J234" s="274">
        <v>233</v>
      </c>
      <c r="K234" s="345" t="s">
        <v>4156</v>
      </c>
      <c r="L234" s="345"/>
      <c r="M234" s="345"/>
      <c r="N234" s="345"/>
      <c r="O234" s="345"/>
      <c r="P234" s="345"/>
      <c r="Q234" s="345"/>
      <c r="R234" s="345"/>
      <c r="S234" s="345"/>
    </row>
    <row r="235" spans="1:19">
      <c r="A235">
        <v>3020117</v>
      </c>
      <c r="B235"/>
      <c r="C235" t="s">
        <v>783</v>
      </c>
      <c r="D235" t="s">
        <v>784</v>
      </c>
      <c r="E235" t="s">
        <v>176</v>
      </c>
      <c r="F235" t="s">
        <v>189</v>
      </c>
      <c r="G235" t="s">
        <v>785</v>
      </c>
      <c r="H235">
        <v>30420</v>
      </c>
      <c r="I235">
        <v>2</v>
      </c>
      <c r="J235" s="274">
        <v>234</v>
      </c>
      <c r="K235" s="345" t="s">
        <v>4156</v>
      </c>
      <c r="L235" s="345"/>
      <c r="M235" s="345"/>
      <c r="N235" s="345"/>
      <c r="O235" s="345"/>
      <c r="P235" s="345"/>
      <c r="Q235" s="345"/>
      <c r="R235" s="345"/>
      <c r="S235" s="345"/>
    </row>
    <row r="236" spans="1:19">
      <c r="A236">
        <v>3014821</v>
      </c>
      <c r="B236"/>
      <c r="C236" t="s">
        <v>219</v>
      </c>
      <c r="D236" t="s">
        <v>220</v>
      </c>
      <c r="E236" t="s">
        <v>176</v>
      </c>
      <c r="F236" t="s">
        <v>177</v>
      </c>
      <c r="G236" t="s">
        <v>2538</v>
      </c>
      <c r="H236">
        <v>30422</v>
      </c>
      <c r="I236">
        <v>2</v>
      </c>
      <c r="J236" s="274">
        <v>235</v>
      </c>
      <c r="K236" s="345" t="s">
        <v>4156</v>
      </c>
      <c r="L236" s="345"/>
      <c r="M236" s="345"/>
      <c r="N236" s="345"/>
      <c r="O236" s="345"/>
      <c r="P236" s="345"/>
      <c r="Q236" s="345"/>
      <c r="R236" s="345"/>
      <c r="S236" s="345"/>
    </row>
    <row r="237" spans="1:19">
      <c r="A237">
        <v>3017636</v>
      </c>
      <c r="B237"/>
      <c r="C237" t="s">
        <v>628</v>
      </c>
      <c r="D237" t="s">
        <v>629</v>
      </c>
      <c r="E237" t="s">
        <v>176</v>
      </c>
      <c r="F237" t="s">
        <v>207</v>
      </c>
      <c r="G237" t="s">
        <v>2613</v>
      </c>
      <c r="H237">
        <v>30422</v>
      </c>
      <c r="I237">
        <v>2</v>
      </c>
      <c r="J237" s="274">
        <v>236</v>
      </c>
      <c r="K237" s="345" t="s">
        <v>4156</v>
      </c>
      <c r="L237" s="345"/>
      <c r="M237" s="345"/>
      <c r="N237" s="345"/>
      <c r="O237" s="345"/>
      <c r="P237" s="345"/>
      <c r="Q237" s="345"/>
      <c r="R237" s="345"/>
      <c r="S237" s="345"/>
    </row>
    <row r="238" spans="1:19">
      <c r="A238">
        <v>3023082</v>
      </c>
      <c r="B238"/>
      <c r="C238" t="s">
        <v>1036</v>
      </c>
      <c r="D238" t="s">
        <v>1037</v>
      </c>
      <c r="E238" t="s">
        <v>176</v>
      </c>
      <c r="F238" t="s">
        <v>181</v>
      </c>
      <c r="G238" t="s">
        <v>2728</v>
      </c>
      <c r="H238">
        <v>30422</v>
      </c>
      <c r="I238">
        <v>2</v>
      </c>
      <c r="J238" s="274">
        <v>237</v>
      </c>
      <c r="K238" s="345" t="s">
        <v>4156</v>
      </c>
      <c r="L238" s="345"/>
      <c r="M238" s="345"/>
      <c r="N238" s="345"/>
      <c r="O238" s="345"/>
      <c r="P238" s="345"/>
      <c r="Q238" s="345"/>
      <c r="R238" s="345"/>
      <c r="S238" s="345"/>
    </row>
    <row r="239" spans="1:19">
      <c r="A239">
        <v>3023084</v>
      </c>
      <c r="B239"/>
      <c r="C239" t="s">
        <v>1040</v>
      </c>
      <c r="D239" t="s">
        <v>1041</v>
      </c>
      <c r="E239" t="s">
        <v>176</v>
      </c>
      <c r="F239" t="s">
        <v>181</v>
      </c>
      <c r="G239" t="s">
        <v>2663</v>
      </c>
      <c r="H239">
        <v>30423</v>
      </c>
      <c r="I239">
        <v>2</v>
      </c>
      <c r="J239" s="274">
        <v>238</v>
      </c>
      <c r="K239" s="345" t="s">
        <v>4156</v>
      </c>
      <c r="L239" s="345"/>
      <c r="M239" s="345"/>
      <c r="N239" s="345"/>
      <c r="O239" s="345"/>
      <c r="P239" s="345"/>
      <c r="Q239" s="345"/>
      <c r="R239" s="345"/>
      <c r="S239" s="345"/>
    </row>
    <row r="240" spans="1:19">
      <c r="A240">
        <v>3016691</v>
      </c>
      <c r="B240">
        <v>6301489</v>
      </c>
      <c r="C240" t="s">
        <v>450</v>
      </c>
      <c r="D240" t="s">
        <v>451</v>
      </c>
      <c r="E240" t="s">
        <v>176</v>
      </c>
      <c r="F240" t="s">
        <v>182</v>
      </c>
      <c r="G240" t="s">
        <v>2497</v>
      </c>
      <c r="H240">
        <v>30425</v>
      </c>
      <c r="I240">
        <v>1</v>
      </c>
      <c r="J240" s="274">
        <v>239</v>
      </c>
      <c r="K240" s="345" t="s">
        <v>4156</v>
      </c>
      <c r="L240" s="345"/>
      <c r="M240" s="345"/>
      <c r="N240" s="345"/>
      <c r="O240" s="345"/>
      <c r="P240" s="345"/>
      <c r="Q240" s="345"/>
      <c r="R240" s="345"/>
      <c r="S240" s="345"/>
    </row>
    <row r="241" spans="1:19">
      <c r="A241">
        <v>3024004</v>
      </c>
      <c r="B241"/>
      <c r="C241" t="s">
        <v>2729</v>
      </c>
      <c r="D241" t="s">
        <v>2730</v>
      </c>
      <c r="E241" t="s">
        <v>176</v>
      </c>
      <c r="F241" t="s">
        <v>189</v>
      </c>
      <c r="G241" t="s">
        <v>2514</v>
      </c>
      <c r="H241">
        <v>30425</v>
      </c>
      <c r="I241">
        <v>2</v>
      </c>
      <c r="J241" s="274">
        <v>240</v>
      </c>
      <c r="K241" s="345" t="s">
        <v>4156</v>
      </c>
      <c r="L241" s="345"/>
      <c r="M241" s="345"/>
      <c r="N241" s="345"/>
      <c r="O241" s="345"/>
      <c r="P241" s="345"/>
      <c r="Q241" s="345"/>
      <c r="R241" s="345"/>
      <c r="S241" s="345"/>
    </row>
    <row r="242" spans="1:19">
      <c r="A242">
        <v>3016764</v>
      </c>
      <c r="B242">
        <v>6301454</v>
      </c>
      <c r="C242" t="s">
        <v>465</v>
      </c>
      <c r="D242" t="s">
        <v>466</v>
      </c>
      <c r="E242" t="s">
        <v>176</v>
      </c>
      <c r="F242" t="s">
        <v>186</v>
      </c>
      <c r="G242" t="s">
        <v>2533</v>
      </c>
      <c r="H242">
        <v>30428</v>
      </c>
      <c r="I242">
        <v>2</v>
      </c>
      <c r="J242" s="274">
        <v>241</v>
      </c>
      <c r="K242" s="345" t="s">
        <v>4156</v>
      </c>
      <c r="L242" s="345"/>
      <c r="M242" s="345"/>
      <c r="N242" s="345"/>
      <c r="O242" s="345"/>
      <c r="P242" s="345"/>
      <c r="Q242" s="345"/>
      <c r="R242" s="345"/>
      <c r="S242" s="345"/>
    </row>
    <row r="243" spans="1:19">
      <c r="A243">
        <v>3023110</v>
      </c>
      <c r="B243"/>
      <c r="C243" t="s">
        <v>1062</v>
      </c>
      <c r="D243" t="s">
        <v>1063</v>
      </c>
      <c r="E243" t="s">
        <v>176</v>
      </c>
      <c r="F243" t="s">
        <v>207</v>
      </c>
      <c r="G243" t="s">
        <v>2697</v>
      </c>
      <c r="H243">
        <v>30501</v>
      </c>
      <c r="I243">
        <v>2</v>
      </c>
      <c r="J243" s="274">
        <v>242</v>
      </c>
      <c r="K243" s="345" t="s">
        <v>4156</v>
      </c>
      <c r="L243" s="345"/>
      <c r="M243" s="345"/>
      <c r="N243" s="345"/>
      <c r="O243" s="345"/>
      <c r="P243" s="345"/>
      <c r="Q243" s="345"/>
      <c r="R243" s="345"/>
      <c r="S243" s="345"/>
    </row>
    <row r="244" spans="1:19">
      <c r="A244">
        <v>3017218</v>
      </c>
      <c r="B244">
        <v>6301587</v>
      </c>
      <c r="C244" t="s">
        <v>556</v>
      </c>
      <c r="D244" t="s">
        <v>557</v>
      </c>
      <c r="E244" t="s">
        <v>176</v>
      </c>
      <c r="F244" t="s">
        <v>194</v>
      </c>
      <c r="G244" t="s">
        <v>2512</v>
      </c>
      <c r="H244">
        <v>30502</v>
      </c>
      <c r="I244">
        <v>2</v>
      </c>
      <c r="J244" s="274">
        <v>243</v>
      </c>
      <c r="K244" s="345" t="s">
        <v>4156</v>
      </c>
      <c r="L244" s="345"/>
      <c r="M244" s="345"/>
      <c r="N244" s="345"/>
      <c r="O244" s="345"/>
      <c r="P244" s="345"/>
      <c r="Q244" s="345"/>
      <c r="R244" s="345"/>
      <c r="S244" s="345"/>
    </row>
    <row r="245" spans="1:19">
      <c r="A245">
        <v>3022892</v>
      </c>
      <c r="B245"/>
      <c r="C245" t="s">
        <v>951</v>
      </c>
      <c r="D245" t="s">
        <v>952</v>
      </c>
      <c r="E245" t="s">
        <v>176</v>
      </c>
      <c r="F245" t="s">
        <v>180</v>
      </c>
      <c r="G245" t="s">
        <v>2673</v>
      </c>
      <c r="H245">
        <v>30506</v>
      </c>
      <c r="I245">
        <v>2</v>
      </c>
      <c r="J245" s="274">
        <v>244</v>
      </c>
      <c r="K245" s="345" t="s">
        <v>4156</v>
      </c>
      <c r="L245" s="345"/>
      <c r="M245" s="345"/>
      <c r="N245" s="345"/>
      <c r="O245" s="345"/>
      <c r="P245" s="345"/>
      <c r="Q245" s="345"/>
      <c r="R245" s="345"/>
      <c r="S245" s="345"/>
    </row>
    <row r="246" spans="1:19">
      <c r="A246">
        <v>3017579</v>
      </c>
      <c r="B246">
        <v>6301481</v>
      </c>
      <c r="C246" t="s">
        <v>618</v>
      </c>
      <c r="D246" t="s">
        <v>619</v>
      </c>
      <c r="E246" t="s">
        <v>176</v>
      </c>
      <c r="F246" t="s">
        <v>184</v>
      </c>
      <c r="G246" t="s">
        <v>2609</v>
      </c>
      <c r="H246">
        <v>30507</v>
      </c>
      <c r="I246">
        <v>2</v>
      </c>
      <c r="J246" s="274">
        <v>245</v>
      </c>
      <c r="K246" s="345" t="s">
        <v>4156</v>
      </c>
      <c r="L246" s="345"/>
      <c r="M246" s="345"/>
      <c r="N246" s="345"/>
      <c r="O246" s="345"/>
      <c r="P246" s="345"/>
      <c r="Q246" s="345"/>
      <c r="R246" s="345"/>
      <c r="S246" s="345"/>
    </row>
    <row r="247" spans="1:19">
      <c r="A247">
        <v>3016670</v>
      </c>
      <c r="B247">
        <v>6301504</v>
      </c>
      <c r="C247" t="s">
        <v>442</v>
      </c>
      <c r="D247" t="s">
        <v>443</v>
      </c>
      <c r="E247" t="s">
        <v>176</v>
      </c>
      <c r="F247" t="s">
        <v>197</v>
      </c>
      <c r="G247" t="s">
        <v>2518</v>
      </c>
      <c r="H247">
        <v>30509</v>
      </c>
      <c r="I247">
        <v>2</v>
      </c>
      <c r="J247" s="274">
        <v>246</v>
      </c>
      <c r="K247" s="345" t="s">
        <v>4156</v>
      </c>
      <c r="L247" s="345"/>
      <c r="M247" s="345"/>
      <c r="N247" s="345"/>
      <c r="O247" s="345"/>
      <c r="P247" s="345"/>
      <c r="Q247" s="345"/>
      <c r="R247" s="345"/>
      <c r="S247" s="345"/>
    </row>
    <row r="248" spans="1:19">
      <c r="A248">
        <v>3023950</v>
      </c>
      <c r="B248"/>
      <c r="C248" t="s">
        <v>2731</v>
      </c>
      <c r="D248" t="s">
        <v>2732</v>
      </c>
      <c r="E248" t="s">
        <v>176</v>
      </c>
      <c r="F248" t="s">
        <v>189</v>
      </c>
      <c r="G248" t="s">
        <v>2733</v>
      </c>
      <c r="H248">
        <v>30509</v>
      </c>
      <c r="I248">
        <v>3</v>
      </c>
      <c r="J248" s="274">
        <v>247</v>
      </c>
      <c r="K248" s="345" t="s">
        <v>4156</v>
      </c>
      <c r="L248" s="345"/>
      <c r="M248" s="345"/>
      <c r="N248" s="345"/>
      <c r="O248" s="345"/>
      <c r="P248" s="345"/>
      <c r="Q248" s="345"/>
      <c r="R248" s="345"/>
      <c r="S248" s="345"/>
    </row>
    <row r="249" spans="1:19">
      <c r="A249">
        <v>3017237</v>
      </c>
      <c r="B249">
        <v>6301475</v>
      </c>
      <c r="C249" t="s">
        <v>564</v>
      </c>
      <c r="D249" t="s">
        <v>565</v>
      </c>
      <c r="E249" t="s">
        <v>176</v>
      </c>
      <c r="F249" t="s">
        <v>184</v>
      </c>
      <c r="G249" t="s">
        <v>2532</v>
      </c>
      <c r="H249">
        <v>30510</v>
      </c>
      <c r="I249">
        <v>2</v>
      </c>
      <c r="J249" s="274">
        <v>248</v>
      </c>
      <c r="K249" s="345" t="s">
        <v>4156</v>
      </c>
      <c r="L249" s="345"/>
      <c r="M249" s="345"/>
      <c r="N249" s="345"/>
      <c r="O249" s="345"/>
      <c r="P249" s="345"/>
      <c r="Q249" s="345"/>
      <c r="R249" s="345"/>
      <c r="S249" s="345"/>
    </row>
    <row r="250" spans="1:19">
      <c r="A250">
        <v>3023474</v>
      </c>
      <c r="B250"/>
      <c r="C250" t="s">
        <v>1178</v>
      </c>
      <c r="D250" t="s">
        <v>1179</v>
      </c>
      <c r="E250" t="s">
        <v>176</v>
      </c>
      <c r="F250" t="s">
        <v>189</v>
      </c>
      <c r="G250" t="s">
        <v>2734</v>
      </c>
      <c r="H250">
        <v>30511</v>
      </c>
      <c r="I250">
        <v>2</v>
      </c>
      <c r="J250" s="274">
        <v>249</v>
      </c>
      <c r="K250" s="345" t="s">
        <v>4156</v>
      </c>
      <c r="L250" s="345"/>
      <c r="M250" s="345"/>
      <c r="N250" s="345"/>
      <c r="O250" s="345"/>
      <c r="P250" s="345"/>
      <c r="Q250" s="345"/>
      <c r="R250" s="345"/>
      <c r="S250" s="345"/>
    </row>
    <row r="251" spans="1:19">
      <c r="A251">
        <v>3017117</v>
      </c>
      <c r="B251"/>
      <c r="C251" t="s">
        <v>532</v>
      </c>
      <c r="D251" t="s">
        <v>533</v>
      </c>
      <c r="E251" t="s">
        <v>176</v>
      </c>
      <c r="F251" t="s">
        <v>182</v>
      </c>
      <c r="G251" t="s">
        <v>2597</v>
      </c>
      <c r="H251">
        <v>30513</v>
      </c>
      <c r="I251">
        <v>2</v>
      </c>
      <c r="J251" s="274">
        <v>250</v>
      </c>
      <c r="K251" s="345" t="s">
        <v>4156</v>
      </c>
      <c r="L251" s="345"/>
      <c r="M251" s="345"/>
      <c r="N251" s="345"/>
      <c r="O251" s="345"/>
      <c r="P251" s="345"/>
      <c r="Q251" s="345"/>
      <c r="R251" s="345"/>
      <c r="S251" s="345"/>
    </row>
    <row r="252" spans="1:19">
      <c r="A252">
        <v>3023611</v>
      </c>
      <c r="B252"/>
      <c r="C252" t="s">
        <v>1234</v>
      </c>
      <c r="D252" t="s">
        <v>1235</v>
      </c>
      <c r="E252" t="s">
        <v>176</v>
      </c>
      <c r="F252" t="s">
        <v>521</v>
      </c>
      <c r="G252" t="s">
        <v>2624</v>
      </c>
      <c r="H252">
        <v>30514</v>
      </c>
      <c r="I252">
        <v>2</v>
      </c>
      <c r="J252" s="274">
        <v>251</v>
      </c>
      <c r="K252" s="345" t="s">
        <v>4156</v>
      </c>
      <c r="L252" s="345"/>
      <c r="M252" s="345"/>
      <c r="N252" s="345"/>
      <c r="O252" s="345"/>
      <c r="P252" s="345"/>
      <c r="Q252" s="345"/>
      <c r="R252" s="345"/>
      <c r="S252" s="345"/>
    </row>
    <row r="253" spans="1:19">
      <c r="A253">
        <v>3019440</v>
      </c>
      <c r="B253"/>
      <c r="C253" t="s">
        <v>731</v>
      </c>
      <c r="D253" t="s">
        <v>732</v>
      </c>
      <c r="E253" t="s">
        <v>176</v>
      </c>
      <c r="F253" t="s">
        <v>285</v>
      </c>
      <c r="G253" t="s">
        <v>2566</v>
      </c>
      <c r="H253">
        <v>30515</v>
      </c>
      <c r="I253">
        <v>2</v>
      </c>
      <c r="J253" s="274">
        <v>252</v>
      </c>
      <c r="K253" s="345" t="s">
        <v>4156</v>
      </c>
      <c r="L253" s="345"/>
      <c r="M253" s="345"/>
      <c r="N253" s="345"/>
      <c r="O253" s="345"/>
      <c r="P253" s="345"/>
      <c r="Q253" s="345"/>
      <c r="R253" s="345"/>
      <c r="S253" s="345"/>
    </row>
    <row r="254" spans="1:19">
      <c r="A254">
        <v>3020309</v>
      </c>
      <c r="B254">
        <v>6301525</v>
      </c>
      <c r="C254" t="s">
        <v>798</v>
      </c>
      <c r="D254" t="s">
        <v>799</v>
      </c>
      <c r="E254" t="s">
        <v>176</v>
      </c>
      <c r="F254" t="s">
        <v>270</v>
      </c>
      <c r="G254" t="s">
        <v>2643</v>
      </c>
      <c r="H254">
        <v>30515</v>
      </c>
      <c r="I254">
        <v>2</v>
      </c>
      <c r="J254" s="274">
        <v>253</v>
      </c>
      <c r="K254" s="345" t="s">
        <v>4156</v>
      </c>
      <c r="L254" s="345"/>
      <c r="M254" s="345"/>
      <c r="N254" s="345"/>
      <c r="O254" s="345"/>
      <c r="P254" s="345"/>
      <c r="Q254" s="345"/>
      <c r="R254" s="345"/>
      <c r="S254" s="345"/>
    </row>
    <row r="255" spans="1:19">
      <c r="A255">
        <v>3023106</v>
      </c>
      <c r="B255"/>
      <c r="C255" t="s">
        <v>1056</v>
      </c>
      <c r="D255" t="s">
        <v>1057</v>
      </c>
      <c r="E255" t="s">
        <v>176</v>
      </c>
      <c r="F255" t="s">
        <v>207</v>
      </c>
      <c r="G255" t="s">
        <v>2697</v>
      </c>
      <c r="H255">
        <v>30515</v>
      </c>
      <c r="I255">
        <v>2</v>
      </c>
      <c r="J255" s="274">
        <v>254</v>
      </c>
      <c r="K255" s="345" t="s">
        <v>4156</v>
      </c>
      <c r="L255" s="345"/>
      <c r="M255" s="345"/>
      <c r="N255" s="345"/>
      <c r="O255" s="345"/>
      <c r="P255" s="345"/>
      <c r="Q255" s="345"/>
      <c r="R255" s="345"/>
      <c r="S255" s="345"/>
    </row>
    <row r="256" spans="1:19">
      <c r="A256">
        <v>3016853</v>
      </c>
      <c r="B256"/>
      <c r="C256" t="s">
        <v>479</v>
      </c>
      <c r="D256" t="s">
        <v>480</v>
      </c>
      <c r="E256" t="s">
        <v>176</v>
      </c>
      <c r="F256" t="s">
        <v>481</v>
      </c>
      <c r="G256" t="s">
        <v>2583</v>
      </c>
      <c r="H256">
        <v>30516</v>
      </c>
      <c r="I256">
        <v>2</v>
      </c>
      <c r="J256" s="274">
        <v>255</v>
      </c>
      <c r="K256" s="345" t="s">
        <v>4156</v>
      </c>
      <c r="L256" s="345"/>
      <c r="M256" s="345"/>
      <c r="N256" s="345"/>
      <c r="O256" s="345"/>
      <c r="P256" s="345"/>
      <c r="Q256" s="345"/>
      <c r="R256" s="345"/>
      <c r="S256" s="345"/>
    </row>
    <row r="257" spans="1:19">
      <c r="A257">
        <v>3024003</v>
      </c>
      <c r="B257"/>
      <c r="C257" t="s">
        <v>2735</v>
      </c>
      <c r="D257" t="s">
        <v>2736</v>
      </c>
      <c r="E257" t="s">
        <v>176</v>
      </c>
      <c r="F257" t="s">
        <v>189</v>
      </c>
      <c r="G257" t="s">
        <v>2514</v>
      </c>
      <c r="H257">
        <v>30517</v>
      </c>
      <c r="I257">
        <v>2</v>
      </c>
      <c r="J257" s="274">
        <v>256</v>
      </c>
      <c r="K257" s="345" t="s">
        <v>4156</v>
      </c>
      <c r="L257" s="345"/>
      <c r="M257" s="345"/>
      <c r="N257" s="345"/>
      <c r="O257" s="345"/>
      <c r="P257" s="345"/>
      <c r="Q257" s="345"/>
      <c r="R257" s="345"/>
      <c r="S257" s="345"/>
    </row>
    <row r="258" spans="1:19">
      <c r="A258">
        <v>3023020</v>
      </c>
      <c r="B258"/>
      <c r="C258" t="s">
        <v>996</v>
      </c>
      <c r="D258" t="s">
        <v>997</v>
      </c>
      <c r="E258" t="s">
        <v>176</v>
      </c>
      <c r="F258" t="s">
        <v>207</v>
      </c>
      <c r="G258" t="s">
        <v>2646</v>
      </c>
      <c r="H258">
        <v>30520</v>
      </c>
      <c r="I258">
        <v>2</v>
      </c>
      <c r="J258" s="274">
        <v>257</v>
      </c>
      <c r="K258" s="345" t="s">
        <v>4156</v>
      </c>
      <c r="L258" s="345"/>
      <c r="M258" s="345"/>
      <c r="N258" s="345"/>
      <c r="O258" s="345"/>
      <c r="P258" s="345"/>
      <c r="Q258" s="345"/>
      <c r="R258" s="345"/>
      <c r="S258" s="345"/>
    </row>
    <row r="259" spans="1:19">
      <c r="A259">
        <v>3017007</v>
      </c>
      <c r="B259">
        <v>6301503</v>
      </c>
      <c r="C259" t="s">
        <v>515</v>
      </c>
      <c r="D259" t="s">
        <v>516</v>
      </c>
      <c r="E259" t="s">
        <v>176</v>
      </c>
      <c r="F259" t="s">
        <v>197</v>
      </c>
      <c r="G259" t="s">
        <v>2518</v>
      </c>
      <c r="H259">
        <v>30521</v>
      </c>
      <c r="I259">
        <v>2</v>
      </c>
      <c r="J259" s="274">
        <v>258</v>
      </c>
      <c r="K259" s="345" t="s">
        <v>4156</v>
      </c>
      <c r="L259" s="345"/>
      <c r="M259" s="345"/>
      <c r="N259" s="345"/>
      <c r="O259" s="345"/>
      <c r="P259" s="345"/>
      <c r="Q259" s="345"/>
      <c r="R259" s="345"/>
      <c r="S259" s="345"/>
    </row>
    <row r="260" spans="1:19">
      <c r="A260">
        <v>3017253</v>
      </c>
      <c r="B260">
        <v>6301474</v>
      </c>
      <c r="C260" t="s">
        <v>566</v>
      </c>
      <c r="D260" t="s">
        <v>567</v>
      </c>
      <c r="E260" t="s">
        <v>176</v>
      </c>
      <c r="F260" t="s">
        <v>184</v>
      </c>
      <c r="G260" t="s">
        <v>2532</v>
      </c>
      <c r="H260">
        <v>30521</v>
      </c>
      <c r="I260">
        <v>2</v>
      </c>
      <c r="J260" s="274">
        <v>259</v>
      </c>
      <c r="K260" s="345" t="s">
        <v>4156</v>
      </c>
      <c r="L260" s="345"/>
      <c r="M260" s="345"/>
      <c r="N260" s="345"/>
      <c r="O260" s="345"/>
      <c r="P260" s="345"/>
      <c r="Q260" s="345"/>
      <c r="R260" s="345"/>
      <c r="S260" s="345"/>
    </row>
    <row r="261" spans="1:19">
      <c r="A261">
        <v>3016873</v>
      </c>
      <c r="B261">
        <v>6301536</v>
      </c>
      <c r="C261" t="s">
        <v>486</v>
      </c>
      <c r="D261" t="s">
        <v>487</v>
      </c>
      <c r="E261" t="s">
        <v>176</v>
      </c>
      <c r="F261" t="s">
        <v>192</v>
      </c>
      <c r="G261" t="s">
        <v>2586</v>
      </c>
      <c r="H261">
        <v>30524</v>
      </c>
      <c r="I261">
        <v>2</v>
      </c>
      <c r="J261" s="274">
        <v>260</v>
      </c>
      <c r="K261" s="345" t="s">
        <v>4156</v>
      </c>
      <c r="L261" s="345"/>
      <c r="M261" s="345"/>
      <c r="N261" s="345"/>
      <c r="O261" s="345"/>
      <c r="P261" s="345"/>
      <c r="Q261" s="345"/>
      <c r="R261" s="345"/>
      <c r="S261" s="345"/>
    </row>
    <row r="262" spans="1:19">
      <c r="A262">
        <v>3023494</v>
      </c>
      <c r="B262"/>
      <c r="C262" t="s">
        <v>1198</v>
      </c>
      <c r="D262" t="s">
        <v>1199</v>
      </c>
      <c r="E262" t="s">
        <v>176</v>
      </c>
      <c r="F262" t="s">
        <v>189</v>
      </c>
      <c r="G262" t="s">
        <v>2665</v>
      </c>
      <c r="H262">
        <v>30526</v>
      </c>
      <c r="I262">
        <v>2</v>
      </c>
      <c r="J262" s="274">
        <v>261</v>
      </c>
      <c r="K262" s="345" t="s">
        <v>4156</v>
      </c>
      <c r="L262" s="345"/>
      <c r="M262" s="345"/>
      <c r="N262" s="345"/>
      <c r="O262" s="345"/>
      <c r="P262" s="345"/>
      <c r="Q262" s="345"/>
      <c r="R262" s="345"/>
      <c r="S262" s="345"/>
    </row>
    <row r="263" spans="1:19">
      <c r="A263">
        <v>3016874</v>
      </c>
      <c r="B263">
        <v>6301537</v>
      </c>
      <c r="C263" t="s">
        <v>488</v>
      </c>
      <c r="D263" t="s">
        <v>489</v>
      </c>
      <c r="E263" t="s">
        <v>176</v>
      </c>
      <c r="F263" t="s">
        <v>192</v>
      </c>
      <c r="G263" t="s">
        <v>2553</v>
      </c>
      <c r="H263">
        <v>30527</v>
      </c>
      <c r="I263">
        <v>2</v>
      </c>
      <c r="J263" s="274">
        <v>262</v>
      </c>
      <c r="K263" s="345" t="s">
        <v>4156</v>
      </c>
      <c r="L263" s="345"/>
      <c r="M263" s="345"/>
      <c r="N263" s="345"/>
      <c r="O263" s="345"/>
      <c r="P263" s="345"/>
      <c r="Q263" s="345"/>
      <c r="R263" s="345"/>
      <c r="S263" s="345"/>
    </row>
    <row r="264" spans="1:19">
      <c r="A264">
        <v>3023042</v>
      </c>
      <c r="B264"/>
      <c r="C264" t="s">
        <v>1026</v>
      </c>
      <c r="D264" t="s">
        <v>1027</v>
      </c>
      <c r="E264" t="s">
        <v>176</v>
      </c>
      <c r="F264" t="s">
        <v>207</v>
      </c>
      <c r="G264" t="s">
        <v>2607</v>
      </c>
      <c r="H264">
        <v>30527</v>
      </c>
      <c r="I264">
        <v>2</v>
      </c>
      <c r="J264" s="274">
        <v>263</v>
      </c>
      <c r="K264" s="345" t="s">
        <v>4156</v>
      </c>
      <c r="L264" s="345"/>
      <c r="M264" s="345"/>
      <c r="N264" s="345"/>
      <c r="O264" s="345"/>
      <c r="P264" s="345"/>
      <c r="Q264" s="345"/>
      <c r="R264" s="345"/>
      <c r="S264" s="345"/>
    </row>
    <row r="265" spans="1:19">
      <c r="A265">
        <v>3016914</v>
      </c>
      <c r="B265">
        <v>6301469</v>
      </c>
      <c r="C265" t="s">
        <v>505</v>
      </c>
      <c r="D265" t="s">
        <v>506</v>
      </c>
      <c r="E265" t="s">
        <v>176</v>
      </c>
      <c r="F265" t="s">
        <v>207</v>
      </c>
      <c r="G265" t="s">
        <v>2589</v>
      </c>
      <c r="H265">
        <v>30531</v>
      </c>
      <c r="I265">
        <v>2</v>
      </c>
      <c r="J265" s="274">
        <v>264</v>
      </c>
      <c r="K265" s="345" t="s">
        <v>4156</v>
      </c>
      <c r="L265" s="345"/>
      <c r="M265" s="345"/>
      <c r="N265" s="345"/>
      <c r="O265" s="345"/>
      <c r="P265" s="345"/>
      <c r="Q265" s="345"/>
      <c r="R265" s="345"/>
      <c r="S265" s="345"/>
    </row>
    <row r="266" spans="1:19">
      <c r="A266">
        <v>3019684</v>
      </c>
      <c r="B266"/>
      <c r="C266" t="s">
        <v>746</v>
      </c>
      <c r="D266" t="s">
        <v>747</v>
      </c>
      <c r="E266" t="s">
        <v>176</v>
      </c>
      <c r="F266" t="s">
        <v>181</v>
      </c>
      <c r="G266" t="s">
        <v>2639</v>
      </c>
      <c r="H266">
        <v>30602</v>
      </c>
      <c r="I266">
        <v>1</v>
      </c>
      <c r="J266" s="274">
        <v>265</v>
      </c>
      <c r="K266" s="345" t="s">
        <v>4156</v>
      </c>
      <c r="L266" s="345"/>
      <c r="M266" s="345"/>
      <c r="N266" s="345"/>
      <c r="O266" s="345"/>
      <c r="P266" s="345"/>
      <c r="Q266" s="345"/>
      <c r="R266" s="345"/>
      <c r="S266" s="345"/>
    </row>
    <row r="267" spans="1:19">
      <c r="A267">
        <v>3016657</v>
      </c>
      <c r="B267">
        <v>6301512</v>
      </c>
      <c r="C267" t="s">
        <v>436</v>
      </c>
      <c r="D267" t="s">
        <v>437</v>
      </c>
      <c r="E267" t="s">
        <v>176</v>
      </c>
      <c r="F267" t="s">
        <v>197</v>
      </c>
      <c r="G267" t="s">
        <v>2516</v>
      </c>
      <c r="H267">
        <v>30603</v>
      </c>
      <c r="I267">
        <v>2</v>
      </c>
      <c r="J267" s="274">
        <v>266</v>
      </c>
      <c r="K267" s="345" t="s">
        <v>4156</v>
      </c>
      <c r="L267" s="345"/>
      <c r="M267" s="345"/>
      <c r="N267" s="345"/>
      <c r="O267" s="345"/>
      <c r="P267" s="345"/>
      <c r="Q267" s="345"/>
      <c r="R267" s="345"/>
      <c r="S267" s="345"/>
    </row>
    <row r="268" spans="1:19">
      <c r="A268">
        <v>3016779</v>
      </c>
      <c r="B268">
        <v>6301463</v>
      </c>
      <c r="C268" t="s">
        <v>471</v>
      </c>
      <c r="D268" t="s">
        <v>472</v>
      </c>
      <c r="E268" t="s">
        <v>176</v>
      </c>
      <c r="F268" t="s">
        <v>205</v>
      </c>
      <c r="G268" t="s">
        <v>2528</v>
      </c>
      <c r="H268">
        <v>30604</v>
      </c>
      <c r="I268">
        <v>2</v>
      </c>
      <c r="J268" s="274">
        <v>267</v>
      </c>
      <c r="K268" s="345" t="s">
        <v>4156</v>
      </c>
      <c r="L268" s="345"/>
      <c r="M268" s="345"/>
      <c r="N268" s="345"/>
      <c r="O268" s="345"/>
      <c r="P268" s="345"/>
      <c r="Q268" s="345"/>
      <c r="R268" s="345"/>
      <c r="S268" s="345"/>
    </row>
    <row r="269" spans="1:19">
      <c r="A269">
        <v>3019816</v>
      </c>
      <c r="B269"/>
      <c r="C269" t="s">
        <v>755</v>
      </c>
      <c r="D269" t="s">
        <v>756</v>
      </c>
      <c r="E269" t="s">
        <v>176</v>
      </c>
      <c r="F269" t="s">
        <v>181</v>
      </c>
      <c r="G269" t="s">
        <v>2640</v>
      </c>
      <c r="H269">
        <v>30605</v>
      </c>
      <c r="I269">
        <v>2</v>
      </c>
      <c r="J269" s="274">
        <v>268</v>
      </c>
      <c r="K269" s="345" t="s">
        <v>4156</v>
      </c>
      <c r="L269" s="345"/>
      <c r="M269" s="345"/>
      <c r="N269" s="345"/>
      <c r="O269" s="345"/>
      <c r="P269" s="345"/>
      <c r="Q269" s="345"/>
      <c r="R269" s="345"/>
      <c r="S269" s="345"/>
    </row>
    <row r="270" spans="1:19">
      <c r="A270">
        <v>3016889</v>
      </c>
      <c r="B270">
        <v>6301442</v>
      </c>
      <c r="C270" t="s">
        <v>500</v>
      </c>
      <c r="D270" t="s">
        <v>501</v>
      </c>
      <c r="E270" t="s">
        <v>176</v>
      </c>
      <c r="F270" t="s">
        <v>201</v>
      </c>
      <c r="G270" t="s">
        <v>2575</v>
      </c>
      <c r="H270">
        <v>30606</v>
      </c>
      <c r="I270">
        <v>2</v>
      </c>
      <c r="J270" s="274">
        <v>269</v>
      </c>
      <c r="K270" s="345" t="s">
        <v>4156</v>
      </c>
      <c r="L270" s="345"/>
      <c r="M270" s="345"/>
      <c r="N270" s="345"/>
      <c r="O270" s="345"/>
      <c r="P270" s="345"/>
      <c r="Q270" s="345"/>
      <c r="R270" s="345"/>
      <c r="S270" s="345"/>
    </row>
    <row r="271" spans="1:19">
      <c r="A271">
        <v>3021684</v>
      </c>
      <c r="B271"/>
      <c r="C271" t="s">
        <v>838</v>
      </c>
      <c r="D271" t="s">
        <v>839</v>
      </c>
      <c r="E271" t="s">
        <v>176</v>
      </c>
      <c r="F271" t="s">
        <v>207</v>
      </c>
      <c r="G271" t="s">
        <v>2706</v>
      </c>
      <c r="H271">
        <v>30606</v>
      </c>
      <c r="I271">
        <v>2</v>
      </c>
      <c r="J271" s="274">
        <v>270</v>
      </c>
      <c r="K271" s="345" t="s">
        <v>4156</v>
      </c>
      <c r="L271" s="345"/>
      <c r="M271" s="345"/>
      <c r="N271" s="345"/>
      <c r="O271" s="345"/>
      <c r="P271" s="345"/>
      <c r="Q271" s="345"/>
      <c r="R271" s="345"/>
      <c r="S271" s="345"/>
    </row>
    <row r="272" spans="1:19">
      <c r="A272">
        <v>3016373</v>
      </c>
      <c r="B272">
        <v>6301559</v>
      </c>
      <c r="C272" t="s">
        <v>418</v>
      </c>
      <c r="D272" t="s">
        <v>419</v>
      </c>
      <c r="E272" t="s">
        <v>176</v>
      </c>
      <c r="F272" t="s">
        <v>239</v>
      </c>
      <c r="G272" t="s">
        <v>2560</v>
      </c>
      <c r="H272">
        <v>30610</v>
      </c>
      <c r="I272">
        <v>2</v>
      </c>
      <c r="J272" s="274">
        <v>271</v>
      </c>
      <c r="K272" s="345" t="s">
        <v>4156</v>
      </c>
      <c r="L272" s="345"/>
      <c r="M272" s="345"/>
      <c r="N272" s="345"/>
      <c r="O272" s="345"/>
      <c r="P272" s="345"/>
      <c r="Q272" s="345"/>
      <c r="R272" s="345"/>
      <c r="S272" s="345"/>
    </row>
    <row r="273" spans="1:19">
      <c r="A273">
        <v>3016974</v>
      </c>
      <c r="B273">
        <v>6301436</v>
      </c>
      <c r="C273" t="s">
        <v>509</v>
      </c>
      <c r="D273" t="s">
        <v>510</v>
      </c>
      <c r="E273" t="s">
        <v>176</v>
      </c>
      <c r="F273" t="s">
        <v>193</v>
      </c>
      <c r="G273" t="s">
        <v>2539</v>
      </c>
      <c r="H273">
        <v>30610</v>
      </c>
      <c r="I273">
        <v>2</v>
      </c>
      <c r="J273" s="274">
        <v>272</v>
      </c>
      <c r="K273" s="345" t="s">
        <v>4156</v>
      </c>
      <c r="L273" s="345"/>
      <c r="M273" s="345"/>
      <c r="N273" s="345"/>
      <c r="O273" s="345"/>
      <c r="P273" s="345"/>
      <c r="Q273" s="345"/>
      <c r="R273" s="345"/>
      <c r="S273" s="345"/>
    </row>
    <row r="274" spans="1:19">
      <c r="A274">
        <v>3016700</v>
      </c>
      <c r="B274">
        <v>6301490</v>
      </c>
      <c r="C274" t="s">
        <v>456</v>
      </c>
      <c r="D274" t="s">
        <v>457</v>
      </c>
      <c r="E274" t="s">
        <v>176</v>
      </c>
      <c r="F274" t="s">
        <v>182</v>
      </c>
      <c r="G274" t="s">
        <v>2505</v>
      </c>
      <c r="H274">
        <v>30611</v>
      </c>
      <c r="I274">
        <v>2</v>
      </c>
      <c r="J274" s="274">
        <v>273</v>
      </c>
      <c r="K274" s="345" t="s">
        <v>4156</v>
      </c>
      <c r="L274" s="345"/>
      <c r="M274" s="345"/>
      <c r="N274" s="345"/>
      <c r="O274" s="345"/>
      <c r="P274" s="345"/>
      <c r="Q274" s="345"/>
      <c r="R274" s="345"/>
      <c r="S274" s="345"/>
    </row>
    <row r="275" spans="1:19">
      <c r="A275">
        <v>3020210</v>
      </c>
      <c r="B275"/>
      <c r="C275" t="s">
        <v>792</v>
      </c>
      <c r="D275" t="s">
        <v>793</v>
      </c>
      <c r="E275" t="s">
        <v>176</v>
      </c>
      <c r="F275" t="s">
        <v>285</v>
      </c>
      <c r="G275" t="s">
        <v>700</v>
      </c>
      <c r="H275">
        <v>30611</v>
      </c>
      <c r="I275">
        <v>2</v>
      </c>
      <c r="J275" s="274">
        <v>274</v>
      </c>
      <c r="K275" s="345" t="s">
        <v>4156</v>
      </c>
      <c r="L275" s="345"/>
      <c r="M275" s="345"/>
      <c r="N275" s="345"/>
      <c r="O275" s="345"/>
      <c r="P275" s="345"/>
      <c r="Q275" s="345"/>
      <c r="R275" s="345"/>
      <c r="S275" s="345"/>
    </row>
    <row r="276" spans="1:19">
      <c r="A276">
        <v>3023095</v>
      </c>
      <c r="B276"/>
      <c r="C276" t="s">
        <v>1048</v>
      </c>
      <c r="D276" t="s">
        <v>1049</v>
      </c>
      <c r="E276" t="s">
        <v>176</v>
      </c>
      <c r="F276" t="s">
        <v>189</v>
      </c>
      <c r="G276" t="s">
        <v>814</v>
      </c>
      <c r="H276">
        <v>30612</v>
      </c>
      <c r="I276">
        <v>2</v>
      </c>
      <c r="J276" s="274">
        <v>275</v>
      </c>
      <c r="K276" s="345" t="s">
        <v>4156</v>
      </c>
      <c r="L276" s="345"/>
      <c r="M276" s="345"/>
      <c r="N276" s="345"/>
      <c r="O276" s="345"/>
      <c r="P276" s="345"/>
      <c r="Q276" s="345"/>
      <c r="R276" s="345"/>
      <c r="S276" s="345"/>
    </row>
    <row r="277" spans="1:19">
      <c r="A277">
        <v>3016669</v>
      </c>
      <c r="B277">
        <v>6301428</v>
      </c>
      <c r="C277" t="s">
        <v>440</v>
      </c>
      <c r="D277" t="s">
        <v>441</v>
      </c>
      <c r="E277" t="s">
        <v>176</v>
      </c>
      <c r="F277" t="s">
        <v>183</v>
      </c>
      <c r="G277" t="s">
        <v>2498</v>
      </c>
      <c r="H277">
        <v>30613</v>
      </c>
      <c r="I277">
        <v>2</v>
      </c>
      <c r="J277" s="274">
        <v>276</v>
      </c>
      <c r="K277" s="345" t="s">
        <v>4156</v>
      </c>
      <c r="L277" s="345"/>
      <c r="M277" s="345"/>
      <c r="N277" s="345"/>
      <c r="O277" s="345"/>
      <c r="P277" s="345"/>
      <c r="Q277" s="345"/>
      <c r="R277" s="345"/>
      <c r="S277" s="345"/>
    </row>
    <row r="278" spans="1:19">
      <c r="A278">
        <v>3017125</v>
      </c>
      <c r="B278">
        <v>6301473</v>
      </c>
      <c r="C278" t="s">
        <v>534</v>
      </c>
      <c r="D278" t="s">
        <v>535</v>
      </c>
      <c r="E278" t="s">
        <v>176</v>
      </c>
      <c r="F278" t="s">
        <v>184</v>
      </c>
      <c r="G278" t="s">
        <v>2532</v>
      </c>
      <c r="H278">
        <v>30614</v>
      </c>
      <c r="I278">
        <v>2</v>
      </c>
      <c r="J278" s="274">
        <v>277</v>
      </c>
      <c r="K278" s="345" t="s">
        <v>4156</v>
      </c>
      <c r="L278" s="345"/>
      <c r="M278" s="345"/>
      <c r="N278" s="345"/>
      <c r="O278" s="345"/>
      <c r="P278" s="345"/>
      <c r="Q278" s="345"/>
      <c r="R278" s="345"/>
      <c r="S278" s="345"/>
    </row>
    <row r="279" spans="1:19">
      <c r="A279">
        <v>3017468</v>
      </c>
      <c r="B279"/>
      <c r="C279" t="s">
        <v>595</v>
      </c>
      <c r="D279" t="s">
        <v>596</v>
      </c>
      <c r="E279" t="s">
        <v>176</v>
      </c>
      <c r="F279" t="s">
        <v>202</v>
      </c>
      <c r="G279" t="s">
        <v>2605</v>
      </c>
      <c r="H279">
        <v>30615</v>
      </c>
      <c r="I279">
        <v>1</v>
      </c>
      <c r="J279" s="274">
        <v>278</v>
      </c>
      <c r="K279" s="345" t="s">
        <v>4156</v>
      </c>
      <c r="L279" s="345"/>
      <c r="M279" s="345"/>
      <c r="N279" s="345"/>
      <c r="O279" s="345"/>
      <c r="P279" s="345"/>
      <c r="Q279" s="345"/>
      <c r="R279" s="345"/>
      <c r="S279" s="345"/>
    </row>
    <row r="280" spans="1:19">
      <c r="A280">
        <v>3023017</v>
      </c>
      <c r="B280"/>
      <c r="C280" t="s">
        <v>992</v>
      </c>
      <c r="D280" t="s">
        <v>993</v>
      </c>
      <c r="E280" t="s">
        <v>176</v>
      </c>
      <c r="F280" t="s">
        <v>207</v>
      </c>
      <c r="G280" t="s">
        <v>2646</v>
      </c>
      <c r="H280">
        <v>30616</v>
      </c>
      <c r="I280">
        <v>2</v>
      </c>
      <c r="J280" s="274">
        <v>279</v>
      </c>
      <c r="K280" s="345" t="s">
        <v>4156</v>
      </c>
      <c r="L280" s="345"/>
      <c r="M280" s="345"/>
      <c r="N280" s="345"/>
      <c r="O280" s="345"/>
      <c r="P280" s="345"/>
      <c r="Q280" s="345"/>
      <c r="R280" s="345"/>
      <c r="S280" s="345"/>
    </row>
    <row r="281" spans="1:19">
      <c r="A281">
        <v>3017283</v>
      </c>
      <c r="B281">
        <v>6301456</v>
      </c>
      <c r="C281" t="s">
        <v>575</v>
      </c>
      <c r="D281" t="s">
        <v>576</v>
      </c>
      <c r="E281" t="s">
        <v>176</v>
      </c>
      <c r="F281" t="s">
        <v>205</v>
      </c>
      <c r="G281" t="s">
        <v>2527</v>
      </c>
      <c r="H281">
        <v>30618</v>
      </c>
      <c r="I281">
        <v>2</v>
      </c>
      <c r="J281" s="274">
        <v>280</v>
      </c>
      <c r="K281" s="345" t="s">
        <v>4156</v>
      </c>
      <c r="L281" s="345"/>
      <c r="M281" s="345"/>
      <c r="N281" s="345"/>
      <c r="O281" s="345"/>
      <c r="P281" s="345"/>
      <c r="Q281" s="345"/>
      <c r="R281" s="345"/>
      <c r="S281" s="345"/>
    </row>
    <row r="282" spans="1:19">
      <c r="A282">
        <v>3017612</v>
      </c>
      <c r="B282">
        <v>6301541</v>
      </c>
      <c r="C282" t="s">
        <v>622</v>
      </c>
      <c r="D282" t="s">
        <v>623</v>
      </c>
      <c r="E282" t="s">
        <v>176</v>
      </c>
      <c r="F282" t="s">
        <v>190</v>
      </c>
      <c r="G282" t="s">
        <v>2610</v>
      </c>
      <c r="H282">
        <v>30618</v>
      </c>
      <c r="I282">
        <v>2</v>
      </c>
      <c r="J282" s="274">
        <v>281</v>
      </c>
      <c r="K282" s="345" t="s">
        <v>4156</v>
      </c>
      <c r="L282" s="345"/>
      <c r="M282" s="345"/>
      <c r="N282" s="345"/>
      <c r="O282" s="345"/>
      <c r="P282" s="345"/>
      <c r="Q282" s="345"/>
      <c r="R282" s="345"/>
      <c r="S282" s="345"/>
    </row>
    <row r="283" spans="1:19">
      <c r="A283">
        <v>3016694</v>
      </c>
      <c r="B283">
        <v>6301595</v>
      </c>
      <c r="C283" t="s">
        <v>454</v>
      </c>
      <c r="D283" t="s">
        <v>455</v>
      </c>
      <c r="E283" t="s">
        <v>176</v>
      </c>
      <c r="F283" t="s">
        <v>182</v>
      </c>
      <c r="G283" t="s">
        <v>2578</v>
      </c>
      <c r="H283">
        <v>30620</v>
      </c>
      <c r="I283">
        <v>1</v>
      </c>
      <c r="J283" s="274">
        <v>282</v>
      </c>
      <c r="K283" s="345" t="s">
        <v>4156</v>
      </c>
      <c r="L283" s="345"/>
      <c r="M283" s="345"/>
      <c r="N283" s="345"/>
      <c r="O283" s="345"/>
      <c r="P283" s="345"/>
      <c r="Q283" s="345"/>
      <c r="R283" s="345"/>
      <c r="S283" s="345"/>
    </row>
    <row r="284" spans="1:19">
      <c r="A284">
        <v>3023212</v>
      </c>
      <c r="B284"/>
      <c r="C284" t="s">
        <v>1112</v>
      </c>
      <c r="D284" t="s">
        <v>1113</v>
      </c>
      <c r="E284" t="s">
        <v>176</v>
      </c>
      <c r="F284" t="s">
        <v>189</v>
      </c>
      <c r="G284" t="s">
        <v>2649</v>
      </c>
      <c r="H284">
        <v>30621</v>
      </c>
      <c r="I284">
        <v>2</v>
      </c>
      <c r="J284" s="274">
        <v>283</v>
      </c>
      <c r="K284" s="345" t="s">
        <v>4156</v>
      </c>
      <c r="L284" s="345"/>
      <c r="M284" s="345"/>
      <c r="N284" s="345"/>
      <c r="O284" s="345"/>
      <c r="P284" s="345"/>
      <c r="Q284" s="345"/>
      <c r="R284" s="345"/>
      <c r="S284" s="345"/>
    </row>
    <row r="285" spans="1:19">
      <c r="A285">
        <v>3017103</v>
      </c>
      <c r="B285">
        <v>6301493</v>
      </c>
      <c r="C285" t="s">
        <v>528</v>
      </c>
      <c r="D285" t="s">
        <v>529</v>
      </c>
      <c r="E285" t="s">
        <v>176</v>
      </c>
      <c r="F285" t="s">
        <v>182</v>
      </c>
      <c r="G285" t="s">
        <v>2722</v>
      </c>
      <c r="H285">
        <v>30623</v>
      </c>
      <c r="I285">
        <v>2</v>
      </c>
      <c r="J285" s="274">
        <v>284</v>
      </c>
      <c r="K285" s="345" t="s">
        <v>4156</v>
      </c>
      <c r="L285" s="345"/>
      <c r="M285" s="345"/>
      <c r="N285" s="345"/>
      <c r="O285" s="345"/>
      <c r="P285" s="345"/>
      <c r="Q285" s="345"/>
      <c r="R285" s="345"/>
      <c r="S285" s="345"/>
    </row>
    <row r="286" spans="1:19">
      <c r="A286">
        <v>3018784</v>
      </c>
      <c r="B286"/>
      <c r="C286" t="s">
        <v>674</v>
      </c>
      <c r="D286" t="s">
        <v>675</v>
      </c>
      <c r="E286" t="s">
        <v>176</v>
      </c>
      <c r="F286" t="s">
        <v>285</v>
      </c>
      <c r="G286" t="s">
        <v>376</v>
      </c>
      <c r="H286">
        <v>30625</v>
      </c>
      <c r="I286">
        <v>2</v>
      </c>
      <c r="J286" s="274">
        <v>285</v>
      </c>
      <c r="K286" s="345" t="s">
        <v>4156</v>
      </c>
      <c r="L286" s="345"/>
      <c r="M286" s="345"/>
      <c r="N286" s="345"/>
      <c r="O286" s="345"/>
      <c r="P286" s="345"/>
      <c r="Q286" s="345"/>
      <c r="R286" s="345"/>
      <c r="S286" s="345"/>
    </row>
    <row r="287" spans="1:19">
      <c r="A287">
        <v>3018785</v>
      </c>
      <c r="B287"/>
      <c r="C287" t="s">
        <v>676</v>
      </c>
      <c r="D287" t="s">
        <v>677</v>
      </c>
      <c r="E287" t="s">
        <v>176</v>
      </c>
      <c r="F287" t="s">
        <v>285</v>
      </c>
      <c r="G287" t="s">
        <v>376</v>
      </c>
      <c r="H287">
        <v>30625</v>
      </c>
      <c r="I287">
        <v>2</v>
      </c>
      <c r="J287" s="274">
        <v>286</v>
      </c>
      <c r="K287" s="345" t="s">
        <v>4156</v>
      </c>
      <c r="L287" s="345"/>
      <c r="M287" s="345"/>
      <c r="N287" s="345"/>
      <c r="O287" s="345"/>
      <c r="P287" s="345"/>
      <c r="Q287" s="345"/>
      <c r="R287" s="345"/>
      <c r="S287" s="345"/>
    </row>
    <row r="288" spans="1:19">
      <c r="A288">
        <v>3023384</v>
      </c>
      <c r="B288">
        <v>6301555</v>
      </c>
      <c r="C288" t="s">
        <v>1160</v>
      </c>
      <c r="D288" t="s">
        <v>1161</v>
      </c>
      <c r="E288" t="s">
        <v>176</v>
      </c>
      <c r="F288" t="s">
        <v>197</v>
      </c>
      <c r="G288" t="s">
        <v>2685</v>
      </c>
      <c r="H288">
        <v>30625</v>
      </c>
      <c r="I288">
        <v>2</v>
      </c>
      <c r="J288" s="274">
        <v>287</v>
      </c>
      <c r="K288" s="345" t="s">
        <v>4156</v>
      </c>
      <c r="L288" s="345"/>
      <c r="M288" s="345"/>
      <c r="N288" s="345"/>
      <c r="O288" s="345"/>
      <c r="P288" s="345"/>
      <c r="Q288" s="345"/>
      <c r="R288" s="345"/>
      <c r="S288" s="345"/>
    </row>
    <row r="289" spans="1:19">
      <c r="A289">
        <v>3024050</v>
      </c>
      <c r="B289"/>
      <c r="C289" t="s">
        <v>2737</v>
      </c>
      <c r="D289" t="s">
        <v>2738</v>
      </c>
      <c r="E289" t="s">
        <v>176</v>
      </c>
      <c r="F289" t="s">
        <v>189</v>
      </c>
      <c r="G289" t="s">
        <v>2734</v>
      </c>
      <c r="H289">
        <v>30625</v>
      </c>
      <c r="I289">
        <v>2</v>
      </c>
      <c r="J289" s="274">
        <v>288</v>
      </c>
      <c r="K289" s="345" t="s">
        <v>4156</v>
      </c>
      <c r="L289" s="345"/>
      <c r="M289" s="345"/>
      <c r="N289" s="345"/>
      <c r="O289" s="345"/>
      <c r="P289" s="345"/>
      <c r="Q289" s="345"/>
      <c r="R289" s="345"/>
      <c r="S289" s="345"/>
    </row>
    <row r="290" spans="1:19">
      <c r="A290">
        <v>3023011</v>
      </c>
      <c r="B290">
        <v>6301483</v>
      </c>
      <c r="C290" t="s">
        <v>983</v>
      </c>
      <c r="D290" t="s">
        <v>984</v>
      </c>
      <c r="E290" t="s">
        <v>176</v>
      </c>
      <c r="F290" t="s">
        <v>200</v>
      </c>
      <c r="G290" t="s">
        <v>2545</v>
      </c>
      <c r="H290">
        <v>30626</v>
      </c>
      <c r="I290">
        <v>2</v>
      </c>
      <c r="J290" s="274">
        <v>289</v>
      </c>
      <c r="K290" s="345" t="s">
        <v>4156</v>
      </c>
      <c r="L290" s="345"/>
      <c r="M290" s="345"/>
      <c r="N290" s="345"/>
      <c r="O290" s="345"/>
      <c r="P290" s="345"/>
      <c r="Q290" s="345"/>
      <c r="R290" s="345"/>
      <c r="S290" s="345"/>
    </row>
    <row r="291" spans="1:19">
      <c r="A291">
        <v>3020340</v>
      </c>
      <c r="B291"/>
      <c r="C291" t="s">
        <v>800</v>
      </c>
      <c r="D291" t="s">
        <v>801</v>
      </c>
      <c r="E291" t="s">
        <v>176</v>
      </c>
      <c r="F291" t="s">
        <v>207</v>
      </c>
      <c r="G291" t="s">
        <v>2706</v>
      </c>
      <c r="H291">
        <v>30627</v>
      </c>
      <c r="I291">
        <v>2</v>
      </c>
      <c r="J291" s="274">
        <v>290</v>
      </c>
      <c r="K291" s="345" t="s">
        <v>4156</v>
      </c>
      <c r="L291" s="345"/>
      <c r="M291" s="345"/>
      <c r="N291" s="345"/>
      <c r="O291" s="345"/>
      <c r="P291" s="345"/>
      <c r="Q291" s="345"/>
      <c r="R291" s="345"/>
      <c r="S291" s="345"/>
    </row>
    <row r="292" spans="1:19">
      <c r="A292">
        <v>3022679</v>
      </c>
      <c r="B292"/>
      <c r="C292" t="s">
        <v>925</v>
      </c>
      <c r="D292" t="s">
        <v>926</v>
      </c>
      <c r="E292" t="s">
        <v>176</v>
      </c>
      <c r="F292" t="s">
        <v>285</v>
      </c>
      <c r="G292" t="s">
        <v>2602</v>
      </c>
      <c r="H292">
        <v>30629</v>
      </c>
      <c r="I292">
        <v>2</v>
      </c>
      <c r="J292" s="274">
        <v>291</v>
      </c>
      <c r="K292" s="345" t="s">
        <v>4156</v>
      </c>
      <c r="L292" s="345"/>
      <c r="M292" s="345"/>
      <c r="N292" s="345"/>
      <c r="O292" s="345"/>
      <c r="P292" s="345"/>
      <c r="Q292" s="345"/>
      <c r="R292" s="345"/>
      <c r="S292" s="345"/>
    </row>
    <row r="293" spans="1:19">
      <c r="A293">
        <v>3020809</v>
      </c>
      <c r="B293">
        <v>6301466</v>
      </c>
      <c r="C293" t="s">
        <v>817</v>
      </c>
      <c r="D293" t="s">
        <v>818</v>
      </c>
      <c r="E293" t="s">
        <v>176</v>
      </c>
      <c r="F293" t="s">
        <v>207</v>
      </c>
      <c r="G293" t="s">
        <v>2621</v>
      </c>
      <c r="H293">
        <v>30701</v>
      </c>
      <c r="I293">
        <v>2</v>
      </c>
      <c r="J293" s="274">
        <v>292</v>
      </c>
      <c r="K293" s="345" t="s">
        <v>4156</v>
      </c>
      <c r="L293" s="345"/>
      <c r="M293" s="345"/>
      <c r="N293" s="345"/>
      <c r="O293" s="345"/>
      <c r="P293" s="345"/>
      <c r="Q293" s="345"/>
      <c r="R293" s="345"/>
      <c r="S293" s="345"/>
    </row>
    <row r="294" spans="1:19">
      <c r="A294">
        <v>3023706</v>
      </c>
      <c r="B294"/>
      <c r="C294" t="s">
        <v>1248</v>
      </c>
      <c r="D294" t="s">
        <v>1249</v>
      </c>
      <c r="E294" t="s">
        <v>176</v>
      </c>
      <c r="F294" t="s">
        <v>207</v>
      </c>
      <c r="G294" t="s">
        <v>1250</v>
      </c>
      <c r="H294">
        <v>30701</v>
      </c>
      <c r="I294">
        <v>2</v>
      </c>
      <c r="J294" s="274">
        <v>293</v>
      </c>
      <c r="K294" s="345" t="s">
        <v>4156</v>
      </c>
      <c r="L294" s="345"/>
      <c r="M294" s="345"/>
      <c r="N294" s="345"/>
      <c r="O294" s="345"/>
      <c r="P294" s="345"/>
      <c r="Q294" s="345"/>
      <c r="R294" s="345"/>
      <c r="S294" s="345"/>
    </row>
    <row r="295" spans="1:19">
      <c r="A295">
        <v>3021516</v>
      </c>
      <c r="B295"/>
      <c r="C295" t="s">
        <v>834</v>
      </c>
      <c r="D295" t="s">
        <v>835</v>
      </c>
      <c r="E295" t="s">
        <v>176</v>
      </c>
      <c r="F295" t="s">
        <v>197</v>
      </c>
      <c r="G295" t="s">
        <v>2656</v>
      </c>
      <c r="H295">
        <v>30702</v>
      </c>
      <c r="I295">
        <v>2</v>
      </c>
      <c r="J295" s="274">
        <v>294</v>
      </c>
      <c r="K295" s="345" t="s">
        <v>4156</v>
      </c>
      <c r="L295" s="345"/>
      <c r="M295" s="345"/>
      <c r="N295" s="345"/>
      <c r="O295" s="345"/>
      <c r="P295" s="345"/>
      <c r="Q295" s="345"/>
      <c r="R295" s="345"/>
      <c r="S295" s="345"/>
    </row>
    <row r="296" spans="1:19">
      <c r="A296">
        <v>3017143</v>
      </c>
      <c r="B296"/>
      <c r="C296" t="s">
        <v>542</v>
      </c>
      <c r="D296" t="s">
        <v>543</v>
      </c>
      <c r="E296" t="s">
        <v>176</v>
      </c>
      <c r="F296" t="s">
        <v>207</v>
      </c>
      <c r="G296" t="s">
        <v>2706</v>
      </c>
      <c r="H296">
        <v>30704</v>
      </c>
      <c r="I296">
        <v>2</v>
      </c>
      <c r="J296" s="274">
        <v>295</v>
      </c>
      <c r="K296" s="345" t="s">
        <v>4156</v>
      </c>
      <c r="L296" s="345"/>
      <c r="M296" s="345"/>
      <c r="N296" s="345"/>
      <c r="O296" s="345"/>
      <c r="P296" s="345"/>
      <c r="Q296" s="345"/>
      <c r="R296" s="345"/>
      <c r="S296" s="345"/>
    </row>
    <row r="297" spans="1:19">
      <c r="A297">
        <v>3023497</v>
      </c>
      <c r="B297"/>
      <c r="C297" t="s">
        <v>1204</v>
      </c>
      <c r="D297" t="s">
        <v>1205</v>
      </c>
      <c r="E297" t="s">
        <v>176</v>
      </c>
      <c r="F297" t="s">
        <v>189</v>
      </c>
      <c r="G297" t="s">
        <v>2665</v>
      </c>
      <c r="H297">
        <v>30704</v>
      </c>
      <c r="I297">
        <v>2</v>
      </c>
      <c r="J297" s="274">
        <v>296</v>
      </c>
      <c r="K297" s="345" t="s">
        <v>4156</v>
      </c>
      <c r="L297" s="345"/>
      <c r="M297" s="345"/>
      <c r="N297" s="345"/>
      <c r="O297" s="345"/>
      <c r="P297" s="345"/>
      <c r="Q297" s="345"/>
      <c r="R297" s="345"/>
      <c r="S297" s="345"/>
    </row>
    <row r="298" spans="1:19">
      <c r="A298">
        <v>3019919</v>
      </c>
      <c r="B298">
        <v>6301471</v>
      </c>
      <c r="C298" t="s">
        <v>759</v>
      </c>
      <c r="D298" t="s">
        <v>760</v>
      </c>
      <c r="E298" t="s">
        <v>176</v>
      </c>
      <c r="F298" t="s">
        <v>207</v>
      </c>
      <c r="G298" t="s">
        <v>2573</v>
      </c>
      <c r="H298">
        <v>30706</v>
      </c>
      <c r="I298">
        <v>1</v>
      </c>
      <c r="J298" s="274">
        <v>297</v>
      </c>
      <c r="K298" s="345" t="s">
        <v>4156</v>
      </c>
      <c r="L298" s="345"/>
      <c r="M298" s="345"/>
      <c r="N298" s="345"/>
      <c r="O298" s="345"/>
      <c r="P298" s="345"/>
      <c r="Q298" s="345"/>
      <c r="R298" s="345"/>
      <c r="S298" s="345"/>
    </row>
    <row r="299" spans="1:19">
      <c r="A299">
        <v>3023863</v>
      </c>
      <c r="B299"/>
      <c r="C299" t="s">
        <v>2739</v>
      </c>
      <c r="D299" t="s">
        <v>2740</v>
      </c>
      <c r="E299" t="s">
        <v>176</v>
      </c>
      <c r="F299" t="s">
        <v>285</v>
      </c>
      <c r="G299" t="s">
        <v>2602</v>
      </c>
      <c r="H299">
        <v>30707</v>
      </c>
      <c r="I299">
        <v>2</v>
      </c>
      <c r="J299" s="274">
        <v>298</v>
      </c>
      <c r="K299" s="345" t="s">
        <v>4156</v>
      </c>
      <c r="L299" s="345"/>
      <c r="M299" s="345"/>
      <c r="N299" s="345"/>
      <c r="O299" s="345"/>
      <c r="P299" s="345"/>
      <c r="Q299" s="345"/>
      <c r="R299" s="345"/>
      <c r="S299" s="345"/>
    </row>
    <row r="300" spans="1:19">
      <c r="A300">
        <v>3018260</v>
      </c>
      <c r="B300">
        <v>6301462</v>
      </c>
      <c r="C300" t="s">
        <v>654</v>
      </c>
      <c r="D300" t="s">
        <v>655</v>
      </c>
      <c r="E300" t="s">
        <v>176</v>
      </c>
      <c r="F300" t="s">
        <v>205</v>
      </c>
      <c r="G300" t="s">
        <v>2528</v>
      </c>
      <c r="H300">
        <v>30712</v>
      </c>
      <c r="I300">
        <v>2</v>
      </c>
      <c r="J300" s="274">
        <v>299</v>
      </c>
      <c r="K300" s="345" t="s">
        <v>4156</v>
      </c>
      <c r="L300" s="345"/>
      <c r="M300" s="345"/>
      <c r="N300" s="345"/>
      <c r="O300" s="345"/>
      <c r="P300" s="345"/>
      <c r="Q300" s="345"/>
      <c r="R300" s="345"/>
      <c r="S300" s="345"/>
    </row>
    <row r="301" spans="1:19">
      <c r="A301">
        <v>3023064</v>
      </c>
      <c r="B301"/>
      <c r="C301" t="s">
        <v>1032</v>
      </c>
      <c r="D301" t="s">
        <v>1033</v>
      </c>
      <c r="E301" t="s">
        <v>176</v>
      </c>
      <c r="F301" t="s">
        <v>521</v>
      </c>
      <c r="G301" t="s">
        <v>2594</v>
      </c>
      <c r="H301">
        <v>30714</v>
      </c>
      <c r="I301">
        <v>2</v>
      </c>
      <c r="J301" s="274">
        <v>300</v>
      </c>
      <c r="K301" s="345" t="s">
        <v>4156</v>
      </c>
      <c r="L301" s="345"/>
      <c r="M301" s="345"/>
      <c r="N301" s="345"/>
      <c r="O301" s="345"/>
      <c r="P301" s="345"/>
      <c r="Q301" s="345"/>
      <c r="R301" s="345"/>
      <c r="S301" s="345"/>
    </row>
    <row r="302" spans="1:19">
      <c r="A302">
        <v>3023183</v>
      </c>
      <c r="B302"/>
      <c r="C302" t="s">
        <v>1098</v>
      </c>
      <c r="D302" t="s">
        <v>1099</v>
      </c>
      <c r="E302" t="s">
        <v>176</v>
      </c>
      <c r="F302" t="s">
        <v>189</v>
      </c>
      <c r="G302" t="s">
        <v>2741</v>
      </c>
      <c r="H302">
        <v>30714</v>
      </c>
      <c r="I302">
        <v>2</v>
      </c>
      <c r="J302" s="274">
        <v>301</v>
      </c>
      <c r="K302" s="345" t="s">
        <v>4156</v>
      </c>
      <c r="L302" s="345"/>
      <c r="M302" s="345"/>
      <c r="N302" s="345"/>
      <c r="O302" s="345"/>
      <c r="P302" s="345"/>
      <c r="Q302" s="345"/>
      <c r="R302" s="345"/>
      <c r="S302" s="345"/>
    </row>
    <row r="303" spans="1:19">
      <c r="A303">
        <v>3023186</v>
      </c>
      <c r="B303"/>
      <c r="C303" t="s">
        <v>1102</v>
      </c>
      <c r="D303" t="s">
        <v>1103</v>
      </c>
      <c r="E303" t="s">
        <v>176</v>
      </c>
      <c r="F303" t="s">
        <v>189</v>
      </c>
      <c r="G303" t="s">
        <v>2662</v>
      </c>
      <c r="H303">
        <v>30714</v>
      </c>
      <c r="I303">
        <v>2</v>
      </c>
      <c r="J303" s="274">
        <v>302</v>
      </c>
      <c r="K303" s="345" t="s">
        <v>4156</v>
      </c>
      <c r="L303" s="345"/>
      <c r="M303" s="345"/>
      <c r="N303" s="345"/>
      <c r="O303" s="345"/>
      <c r="P303" s="345"/>
      <c r="Q303" s="345"/>
      <c r="R303" s="345"/>
      <c r="S303" s="345"/>
    </row>
    <row r="304" spans="1:19">
      <c r="A304">
        <v>3023028</v>
      </c>
      <c r="B304"/>
      <c r="C304" t="s">
        <v>1002</v>
      </c>
      <c r="D304" t="s">
        <v>1003</v>
      </c>
      <c r="E304" t="s">
        <v>176</v>
      </c>
      <c r="F304" t="s">
        <v>207</v>
      </c>
      <c r="G304" t="s">
        <v>2706</v>
      </c>
      <c r="H304">
        <v>30715</v>
      </c>
      <c r="I304">
        <v>2</v>
      </c>
      <c r="J304" s="274">
        <v>303</v>
      </c>
      <c r="K304" s="345" t="s">
        <v>4156</v>
      </c>
      <c r="L304" s="345"/>
      <c r="M304" s="345"/>
      <c r="N304" s="345"/>
      <c r="O304" s="345"/>
      <c r="P304" s="345"/>
      <c r="Q304" s="345"/>
      <c r="R304" s="345"/>
      <c r="S304" s="345"/>
    </row>
    <row r="305" spans="1:19">
      <c r="A305">
        <v>3023185</v>
      </c>
      <c r="B305"/>
      <c r="C305" t="s">
        <v>1100</v>
      </c>
      <c r="D305" t="s">
        <v>1101</v>
      </c>
      <c r="E305" t="s">
        <v>176</v>
      </c>
      <c r="F305" t="s">
        <v>189</v>
      </c>
      <c r="G305" t="s">
        <v>2741</v>
      </c>
      <c r="H305">
        <v>30715</v>
      </c>
      <c r="I305">
        <v>2</v>
      </c>
      <c r="J305" s="274">
        <v>304</v>
      </c>
      <c r="K305" s="345" t="s">
        <v>4156</v>
      </c>
      <c r="L305" s="345"/>
      <c r="M305" s="345"/>
      <c r="N305" s="345"/>
      <c r="O305" s="345"/>
      <c r="P305" s="345"/>
      <c r="Q305" s="345"/>
      <c r="R305" s="345"/>
      <c r="S305" s="345"/>
    </row>
    <row r="306" spans="1:19">
      <c r="A306">
        <v>3024172</v>
      </c>
      <c r="B306"/>
      <c r="C306" t="s">
        <v>2742</v>
      </c>
      <c r="D306" t="s">
        <v>2743</v>
      </c>
      <c r="E306" t="s">
        <v>176</v>
      </c>
      <c r="F306" t="s">
        <v>632</v>
      </c>
      <c r="G306" t="s">
        <v>2667</v>
      </c>
      <c r="H306">
        <v>30715</v>
      </c>
      <c r="I306">
        <v>2</v>
      </c>
      <c r="J306" s="274">
        <v>305</v>
      </c>
      <c r="K306" s="345" t="s">
        <v>4156</v>
      </c>
      <c r="L306" s="345"/>
      <c r="M306" s="345"/>
      <c r="N306" s="345"/>
      <c r="O306" s="345"/>
      <c r="P306" s="345"/>
      <c r="Q306" s="345"/>
      <c r="R306" s="345"/>
      <c r="S306" s="345"/>
    </row>
    <row r="307" spans="1:19">
      <c r="A307">
        <v>3023215</v>
      </c>
      <c r="B307"/>
      <c r="C307" t="s">
        <v>1116</v>
      </c>
      <c r="D307" t="s">
        <v>1117</v>
      </c>
      <c r="E307" t="s">
        <v>176</v>
      </c>
      <c r="F307" t="s">
        <v>694</v>
      </c>
      <c r="G307" t="s">
        <v>695</v>
      </c>
      <c r="H307">
        <v>30717</v>
      </c>
      <c r="I307">
        <v>2</v>
      </c>
      <c r="J307" s="274">
        <v>306</v>
      </c>
      <c r="K307" s="345" t="s">
        <v>4156</v>
      </c>
      <c r="L307" s="345"/>
      <c r="M307" s="345"/>
      <c r="N307" s="345"/>
      <c r="O307" s="345"/>
      <c r="P307" s="345"/>
      <c r="Q307" s="345"/>
      <c r="R307" s="345"/>
      <c r="S307" s="345"/>
    </row>
    <row r="308" spans="1:19">
      <c r="A308">
        <v>3017555</v>
      </c>
      <c r="B308">
        <v>6301449</v>
      </c>
      <c r="C308" t="s">
        <v>614</v>
      </c>
      <c r="D308" t="s">
        <v>615</v>
      </c>
      <c r="E308" t="s">
        <v>176</v>
      </c>
      <c r="F308" t="s">
        <v>285</v>
      </c>
      <c r="G308" t="s">
        <v>2744</v>
      </c>
      <c r="H308">
        <v>30718</v>
      </c>
      <c r="I308">
        <v>2</v>
      </c>
      <c r="J308" s="274">
        <v>307</v>
      </c>
      <c r="K308" s="345" t="s">
        <v>4156</v>
      </c>
      <c r="L308" s="345"/>
      <c r="M308" s="345"/>
      <c r="N308" s="345"/>
      <c r="O308" s="345"/>
      <c r="P308" s="345"/>
      <c r="Q308" s="345"/>
      <c r="R308" s="345"/>
      <c r="S308" s="345"/>
    </row>
    <row r="309" spans="1:19">
      <c r="A309">
        <v>3023658</v>
      </c>
      <c r="B309"/>
      <c r="C309" t="s">
        <v>1240</v>
      </c>
      <c r="D309" t="s">
        <v>1241</v>
      </c>
      <c r="E309" t="s">
        <v>176</v>
      </c>
      <c r="F309" t="s">
        <v>383</v>
      </c>
      <c r="G309" t="s">
        <v>2567</v>
      </c>
      <c r="H309">
        <v>30718</v>
      </c>
      <c r="I309">
        <v>2</v>
      </c>
      <c r="J309" s="274">
        <v>308</v>
      </c>
      <c r="K309" s="345" t="s">
        <v>4156</v>
      </c>
      <c r="L309" s="345"/>
      <c r="M309" s="345"/>
      <c r="N309" s="345"/>
      <c r="O309" s="345"/>
      <c r="P309" s="345"/>
      <c r="Q309" s="345"/>
      <c r="R309" s="345"/>
      <c r="S309" s="345"/>
    </row>
    <row r="310" spans="1:19">
      <c r="A310">
        <v>3023875</v>
      </c>
      <c r="B310"/>
      <c r="C310" t="s">
        <v>1042</v>
      </c>
      <c r="D310" t="s">
        <v>1043</v>
      </c>
      <c r="E310" t="s">
        <v>176</v>
      </c>
      <c r="F310" t="s">
        <v>181</v>
      </c>
      <c r="G310" t="s">
        <v>2677</v>
      </c>
      <c r="H310">
        <v>30719</v>
      </c>
      <c r="I310">
        <v>2</v>
      </c>
      <c r="J310" s="274">
        <v>309</v>
      </c>
      <c r="K310" s="345" t="s">
        <v>4156</v>
      </c>
      <c r="L310" s="345"/>
      <c r="M310" s="345"/>
      <c r="N310" s="345"/>
      <c r="O310" s="345"/>
      <c r="P310" s="345"/>
      <c r="Q310" s="345"/>
      <c r="R310" s="345"/>
      <c r="S310" s="345"/>
    </row>
    <row r="311" spans="1:19">
      <c r="A311">
        <v>3017279</v>
      </c>
      <c r="B311">
        <v>6301592</v>
      </c>
      <c r="C311" t="s">
        <v>572</v>
      </c>
      <c r="D311" t="s">
        <v>573</v>
      </c>
      <c r="E311" t="s">
        <v>176</v>
      </c>
      <c r="F311" t="s">
        <v>205</v>
      </c>
      <c r="G311" t="s">
        <v>574</v>
      </c>
      <c r="H311">
        <v>30722</v>
      </c>
      <c r="I311">
        <v>2</v>
      </c>
      <c r="J311" s="274">
        <v>310</v>
      </c>
      <c r="K311" s="345" t="s">
        <v>4156</v>
      </c>
      <c r="L311" s="345"/>
      <c r="M311" s="345"/>
      <c r="N311" s="345"/>
      <c r="O311" s="345"/>
      <c r="P311" s="345"/>
      <c r="Q311" s="345"/>
      <c r="R311" s="345"/>
      <c r="S311" s="345"/>
    </row>
    <row r="312" spans="1:19">
      <c r="A312">
        <v>3018417</v>
      </c>
      <c r="B312"/>
      <c r="C312" t="s">
        <v>663</v>
      </c>
      <c r="D312" t="s">
        <v>664</v>
      </c>
      <c r="E312" t="s">
        <v>176</v>
      </c>
      <c r="F312" t="s">
        <v>481</v>
      </c>
      <c r="G312" t="s">
        <v>2625</v>
      </c>
      <c r="H312">
        <v>30722</v>
      </c>
      <c r="I312">
        <v>2</v>
      </c>
      <c r="J312" s="274">
        <v>311</v>
      </c>
      <c r="K312" s="345" t="s">
        <v>4156</v>
      </c>
      <c r="L312" s="345"/>
      <c r="M312" s="345"/>
      <c r="N312" s="345"/>
      <c r="O312" s="345"/>
      <c r="P312" s="345"/>
      <c r="Q312" s="345"/>
      <c r="R312" s="345"/>
      <c r="S312" s="345"/>
    </row>
    <row r="313" spans="1:19">
      <c r="A313">
        <v>3023104</v>
      </c>
      <c r="B313"/>
      <c r="C313" t="s">
        <v>1052</v>
      </c>
      <c r="D313" t="s">
        <v>1053</v>
      </c>
      <c r="E313" t="s">
        <v>176</v>
      </c>
      <c r="F313" t="s">
        <v>207</v>
      </c>
      <c r="G313" t="s">
        <v>2697</v>
      </c>
      <c r="H313">
        <v>30722</v>
      </c>
      <c r="I313">
        <v>2</v>
      </c>
      <c r="J313" s="274">
        <v>312</v>
      </c>
      <c r="K313" s="345" t="s">
        <v>4156</v>
      </c>
      <c r="L313" s="345"/>
      <c r="M313" s="345"/>
      <c r="N313" s="345"/>
      <c r="O313" s="345"/>
      <c r="P313" s="345"/>
      <c r="Q313" s="345"/>
      <c r="R313" s="345"/>
      <c r="S313" s="345"/>
    </row>
    <row r="314" spans="1:19">
      <c r="A314">
        <v>3019689</v>
      </c>
      <c r="B314"/>
      <c r="C314" t="s">
        <v>748</v>
      </c>
      <c r="D314" t="s">
        <v>749</v>
      </c>
      <c r="E314" t="s">
        <v>176</v>
      </c>
      <c r="F314" t="s">
        <v>187</v>
      </c>
      <c r="G314" t="s">
        <v>750</v>
      </c>
      <c r="H314">
        <v>30724</v>
      </c>
      <c r="I314">
        <v>2</v>
      </c>
      <c r="J314" s="274">
        <v>313</v>
      </c>
      <c r="K314" s="345" t="s">
        <v>4156</v>
      </c>
      <c r="L314" s="345"/>
      <c r="M314" s="345"/>
      <c r="N314" s="345"/>
      <c r="O314" s="345"/>
      <c r="P314" s="345"/>
      <c r="Q314" s="345"/>
      <c r="R314" s="345"/>
      <c r="S314" s="345"/>
    </row>
    <row r="315" spans="1:19">
      <c r="A315">
        <v>3023641</v>
      </c>
      <c r="B315"/>
      <c r="C315" t="s">
        <v>1238</v>
      </c>
      <c r="D315" t="s">
        <v>1239</v>
      </c>
      <c r="E315" t="s">
        <v>176</v>
      </c>
      <c r="F315" t="s">
        <v>189</v>
      </c>
      <c r="G315" t="s">
        <v>2563</v>
      </c>
      <c r="H315">
        <v>30724</v>
      </c>
      <c r="I315">
        <v>2</v>
      </c>
      <c r="J315" s="274">
        <v>314</v>
      </c>
      <c r="K315" s="345" t="s">
        <v>4156</v>
      </c>
      <c r="L315" s="345"/>
      <c r="M315" s="345"/>
      <c r="N315" s="345"/>
      <c r="O315" s="345"/>
      <c r="P315" s="345"/>
      <c r="Q315" s="345"/>
      <c r="R315" s="345"/>
      <c r="S315" s="345"/>
    </row>
    <row r="316" spans="1:19">
      <c r="A316">
        <v>3021544</v>
      </c>
      <c r="B316">
        <v>6301424</v>
      </c>
      <c r="C316" t="s">
        <v>836</v>
      </c>
      <c r="D316" t="s">
        <v>837</v>
      </c>
      <c r="E316" t="s">
        <v>176</v>
      </c>
      <c r="F316" t="s">
        <v>197</v>
      </c>
      <c r="G316" t="s">
        <v>278</v>
      </c>
      <c r="H316">
        <v>30725</v>
      </c>
      <c r="I316">
        <v>2</v>
      </c>
      <c r="J316" s="274">
        <v>315</v>
      </c>
      <c r="K316" s="345" t="s">
        <v>4156</v>
      </c>
      <c r="L316" s="345"/>
      <c r="M316" s="345"/>
      <c r="N316" s="345"/>
      <c r="O316" s="345"/>
      <c r="P316" s="345"/>
      <c r="Q316" s="345"/>
      <c r="R316" s="345"/>
      <c r="S316" s="345"/>
    </row>
    <row r="317" spans="1:19">
      <c r="A317">
        <v>3017295</v>
      </c>
      <c r="B317">
        <v>6301498</v>
      </c>
      <c r="C317" t="s">
        <v>577</v>
      </c>
      <c r="D317" t="s">
        <v>578</v>
      </c>
      <c r="E317" t="s">
        <v>176</v>
      </c>
      <c r="F317" t="s">
        <v>197</v>
      </c>
      <c r="G317" t="s">
        <v>2513</v>
      </c>
      <c r="H317">
        <v>30727</v>
      </c>
      <c r="I317">
        <v>2</v>
      </c>
      <c r="J317" s="274">
        <v>316</v>
      </c>
      <c r="K317" s="345" t="s">
        <v>4156</v>
      </c>
      <c r="L317" s="345"/>
      <c r="M317" s="345"/>
      <c r="N317" s="345"/>
      <c r="O317" s="345"/>
      <c r="P317" s="345"/>
      <c r="Q317" s="345"/>
      <c r="R317" s="345"/>
      <c r="S317" s="345"/>
    </row>
    <row r="318" spans="1:19">
      <c r="A318">
        <v>3023039</v>
      </c>
      <c r="B318"/>
      <c r="C318" t="s">
        <v>1022</v>
      </c>
      <c r="D318" t="s">
        <v>1023</v>
      </c>
      <c r="E318" t="s">
        <v>176</v>
      </c>
      <c r="F318" t="s">
        <v>207</v>
      </c>
      <c r="G318" t="s">
        <v>2697</v>
      </c>
      <c r="H318">
        <v>30728</v>
      </c>
      <c r="I318">
        <v>2</v>
      </c>
      <c r="J318" s="274">
        <v>317</v>
      </c>
      <c r="K318" s="345" t="s">
        <v>4156</v>
      </c>
      <c r="L318" s="345"/>
      <c r="M318" s="345"/>
      <c r="N318" s="345"/>
      <c r="O318" s="345"/>
      <c r="P318" s="345"/>
      <c r="Q318" s="345"/>
      <c r="R318" s="345"/>
      <c r="S318" s="345"/>
    </row>
    <row r="319" spans="1:19">
      <c r="A319">
        <v>3017454</v>
      </c>
      <c r="B319">
        <v>6301457</v>
      </c>
      <c r="C319" t="s">
        <v>591</v>
      </c>
      <c r="D319" t="s">
        <v>592</v>
      </c>
      <c r="E319" t="s">
        <v>176</v>
      </c>
      <c r="F319" t="s">
        <v>205</v>
      </c>
      <c r="G319" t="s">
        <v>2527</v>
      </c>
      <c r="H319">
        <v>30729</v>
      </c>
      <c r="I319">
        <v>2</v>
      </c>
      <c r="J319" s="274">
        <v>318</v>
      </c>
      <c r="K319" s="345" t="s">
        <v>4156</v>
      </c>
      <c r="L319" s="345"/>
      <c r="M319" s="345"/>
      <c r="N319" s="345"/>
      <c r="O319" s="345"/>
      <c r="P319" s="345"/>
      <c r="Q319" s="345"/>
      <c r="R319" s="345"/>
      <c r="S319" s="345"/>
    </row>
    <row r="320" spans="1:19">
      <c r="A320">
        <v>3018918</v>
      </c>
      <c r="B320"/>
      <c r="C320" t="s">
        <v>690</v>
      </c>
      <c r="D320" t="s">
        <v>691</v>
      </c>
      <c r="E320" t="s">
        <v>176</v>
      </c>
      <c r="F320" t="s">
        <v>343</v>
      </c>
      <c r="G320" t="s">
        <v>2630</v>
      </c>
      <c r="H320">
        <v>30729</v>
      </c>
      <c r="I320">
        <v>2</v>
      </c>
      <c r="J320" s="274">
        <v>319</v>
      </c>
      <c r="K320" s="345" t="s">
        <v>4156</v>
      </c>
      <c r="L320" s="345"/>
      <c r="M320" s="345"/>
      <c r="N320" s="345"/>
      <c r="O320" s="345"/>
      <c r="P320" s="345"/>
      <c r="Q320" s="345"/>
      <c r="R320" s="345"/>
      <c r="S320" s="345"/>
    </row>
    <row r="321" spans="1:19">
      <c r="A321">
        <v>3022998</v>
      </c>
      <c r="B321"/>
      <c r="C321" t="s">
        <v>2745</v>
      </c>
      <c r="D321" t="s">
        <v>980</v>
      </c>
      <c r="E321" t="s">
        <v>176</v>
      </c>
      <c r="F321" t="s">
        <v>201</v>
      </c>
      <c r="G321" t="s">
        <v>2575</v>
      </c>
      <c r="H321">
        <v>30731</v>
      </c>
      <c r="I321">
        <v>2</v>
      </c>
      <c r="J321" s="274">
        <v>320</v>
      </c>
      <c r="K321" s="345" t="s">
        <v>4156</v>
      </c>
      <c r="L321" s="345"/>
      <c r="M321" s="345"/>
      <c r="N321" s="345"/>
      <c r="O321" s="345"/>
      <c r="P321" s="345"/>
      <c r="Q321" s="345"/>
      <c r="R321" s="345"/>
      <c r="S321" s="345"/>
    </row>
    <row r="322" spans="1:19">
      <c r="A322">
        <v>3023024</v>
      </c>
      <c r="B322"/>
      <c r="C322" t="s">
        <v>1000</v>
      </c>
      <c r="D322" t="s">
        <v>1001</v>
      </c>
      <c r="E322" t="s">
        <v>176</v>
      </c>
      <c r="F322" t="s">
        <v>207</v>
      </c>
      <c r="G322" t="s">
        <v>2706</v>
      </c>
      <c r="H322">
        <v>30801</v>
      </c>
      <c r="I322">
        <v>2</v>
      </c>
      <c r="J322" s="274">
        <v>321</v>
      </c>
      <c r="K322" s="345" t="s">
        <v>4156</v>
      </c>
      <c r="L322" s="345"/>
      <c r="M322" s="345"/>
      <c r="N322" s="345"/>
      <c r="O322" s="345"/>
      <c r="P322" s="345"/>
      <c r="Q322" s="345"/>
      <c r="R322" s="345"/>
      <c r="S322" s="345"/>
    </row>
    <row r="323" spans="1:19">
      <c r="A323">
        <v>3023094</v>
      </c>
      <c r="B323"/>
      <c r="C323" t="s">
        <v>1046</v>
      </c>
      <c r="D323" t="s">
        <v>1047</v>
      </c>
      <c r="E323" t="s">
        <v>176</v>
      </c>
      <c r="F323" t="s">
        <v>189</v>
      </c>
      <c r="G323" t="s">
        <v>814</v>
      </c>
      <c r="H323">
        <v>30802</v>
      </c>
      <c r="I323">
        <v>1</v>
      </c>
      <c r="J323" s="274">
        <v>322</v>
      </c>
      <c r="K323" s="345" t="s">
        <v>4156</v>
      </c>
      <c r="L323" s="345"/>
      <c r="M323" s="345"/>
      <c r="N323" s="345"/>
      <c r="O323" s="345"/>
      <c r="P323" s="345"/>
      <c r="Q323" s="345"/>
      <c r="R323" s="345"/>
      <c r="S323" s="345"/>
    </row>
    <row r="324" spans="1:19">
      <c r="A324">
        <v>3023107</v>
      </c>
      <c r="B324"/>
      <c r="C324" t="s">
        <v>1058</v>
      </c>
      <c r="D324" t="s">
        <v>1059</v>
      </c>
      <c r="E324" t="s">
        <v>176</v>
      </c>
      <c r="F324" t="s">
        <v>207</v>
      </c>
      <c r="G324" t="s">
        <v>2697</v>
      </c>
      <c r="H324">
        <v>30802</v>
      </c>
      <c r="I324">
        <v>2</v>
      </c>
      <c r="J324" s="274">
        <v>323</v>
      </c>
      <c r="K324" s="345" t="s">
        <v>4156</v>
      </c>
      <c r="L324" s="345"/>
      <c r="M324" s="345"/>
      <c r="N324" s="345"/>
      <c r="O324" s="345"/>
      <c r="P324" s="345"/>
      <c r="Q324" s="345"/>
      <c r="R324" s="345"/>
      <c r="S324" s="345"/>
    </row>
    <row r="325" spans="1:19">
      <c r="A325">
        <v>3023223</v>
      </c>
      <c r="B325">
        <v>6301547</v>
      </c>
      <c r="C325" t="s">
        <v>1120</v>
      </c>
      <c r="D325" t="s">
        <v>1121</v>
      </c>
      <c r="E325" t="s">
        <v>176</v>
      </c>
      <c r="F325" t="s">
        <v>192</v>
      </c>
      <c r="G325" t="s">
        <v>2681</v>
      </c>
      <c r="H325">
        <v>30805</v>
      </c>
      <c r="I325">
        <v>2</v>
      </c>
      <c r="J325" s="274">
        <v>324</v>
      </c>
      <c r="K325" s="345" t="s">
        <v>4156</v>
      </c>
      <c r="L325" s="345"/>
      <c r="M325" s="345"/>
      <c r="N325" s="345"/>
      <c r="O325" s="345"/>
      <c r="P325" s="345"/>
      <c r="Q325" s="345"/>
      <c r="R325" s="345"/>
      <c r="S325" s="345"/>
    </row>
    <row r="326" spans="1:19">
      <c r="A326">
        <v>3017512</v>
      </c>
      <c r="B326">
        <v>6301573</v>
      </c>
      <c r="C326" t="s">
        <v>605</v>
      </c>
      <c r="D326" t="s">
        <v>606</v>
      </c>
      <c r="E326" t="s">
        <v>176</v>
      </c>
      <c r="F326" t="s">
        <v>189</v>
      </c>
      <c r="G326" t="s">
        <v>2606</v>
      </c>
      <c r="H326">
        <v>30806</v>
      </c>
      <c r="I326">
        <v>2</v>
      </c>
      <c r="J326" s="274">
        <v>325</v>
      </c>
      <c r="K326" s="345" t="s">
        <v>4156</v>
      </c>
      <c r="L326" s="345"/>
      <c r="M326" s="345"/>
      <c r="N326" s="345"/>
      <c r="O326" s="345"/>
      <c r="P326" s="345"/>
      <c r="Q326" s="345"/>
      <c r="R326" s="345"/>
      <c r="S326" s="345"/>
    </row>
    <row r="327" spans="1:19">
      <c r="A327">
        <v>3022680</v>
      </c>
      <c r="B327"/>
      <c r="C327" t="s">
        <v>927</v>
      </c>
      <c r="D327" t="s">
        <v>928</v>
      </c>
      <c r="E327" t="s">
        <v>176</v>
      </c>
      <c r="F327" t="s">
        <v>285</v>
      </c>
      <c r="G327" t="s">
        <v>2602</v>
      </c>
      <c r="H327">
        <v>30807</v>
      </c>
      <c r="I327">
        <v>2</v>
      </c>
      <c r="J327" s="274">
        <v>326</v>
      </c>
      <c r="K327" s="345" t="s">
        <v>4156</v>
      </c>
      <c r="L327" s="345"/>
      <c r="M327" s="345"/>
      <c r="N327" s="345"/>
      <c r="O327" s="345"/>
      <c r="P327" s="345"/>
      <c r="Q327" s="345"/>
      <c r="R327" s="345"/>
      <c r="S327" s="345"/>
    </row>
    <row r="328" spans="1:19">
      <c r="A328">
        <v>3023079</v>
      </c>
      <c r="B328"/>
      <c r="C328" t="s">
        <v>1034</v>
      </c>
      <c r="D328" t="s">
        <v>1035</v>
      </c>
      <c r="E328" t="s">
        <v>176</v>
      </c>
      <c r="F328" t="s">
        <v>177</v>
      </c>
      <c r="G328" t="s">
        <v>2660</v>
      </c>
      <c r="H328">
        <v>30807</v>
      </c>
      <c r="I328">
        <v>2</v>
      </c>
      <c r="J328" s="274">
        <v>327</v>
      </c>
      <c r="K328" s="345" t="s">
        <v>4156</v>
      </c>
      <c r="L328" s="345"/>
      <c r="M328" s="345"/>
      <c r="N328" s="345"/>
      <c r="O328" s="345"/>
      <c r="P328" s="345"/>
      <c r="Q328" s="345"/>
      <c r="R328" s="345"/>
      <c r="S328" s="345"/>
    </row>
    <row r="329" spans="1:19">
      <c r="A329">
        <v>3023532</v>
      </c>
      <c r="B329"/>
      <c r="C329" t="s">
        <v>1222</v>
      </c>
      <c r="D329" t="s">
        <v>1223</v>
      </c>
      <c r="E329" t="s">
        <v>176</v>
      </c>
      <c r="F329" t="s">
        <v>521</v>
      </c>
      <c r="G329" t="s">
        <v>1224</v>
      </c>
      <c r="H329">
        <v>30807</v>
      </c>
      <c r="I329">
        <v>2</v>
      </c>
      <c r="J329" s="274">
        <v>328</v>
      </c>
      <c r="K329" s="345" t="s">
        <v>4156</v>
      </c>
      <c r="L329" s="345"/>
      <c r="M329" s="345"/>
      <c r="N329" s="345"/>
      <c r="O329" s="345"/>
      <c r="P329" s="345"/>
      <c r="Q329" s="345"/>
      <c r="R329" s="345"/>
      <c r="S329" s="345"/>
    </row>
    <row r="330" spans="1:19">
      <c r="A330">
        <v>3019921</v>
      </c>
      <c r="B330">
        <v>6301589</v>
      </c>
      <c r="C330" t="s">
        <v>761</v>
      </c>
      <c r="D330" t="s">
        <v>762</v>
      </c>
      <c r="E330" t="s">
        <v>176</v>
      </c>
      <c r="F330" t="s">
        <v>194</v>
      </c>
      <c r="G330" t="s">
        <v>2512</v>
      </c>
      <c r="H330">
        <v>30808</v>
      </c>
      <c r="I330">
        <v>2</v>
      </c>
      <c r="J330" s="274">
        <v>329</v>
      </c>
      <c r="K330" s="345" t="s">
        <v>4156</v>
      </c>
      <c r="L330" s="345"/>
      <c r="M330" s="345"/>
      <c r="N330" s="345"/>
      <c r="O330" s="345"/>
      <c r="P330" s="345"/>
      <c r="Q330" s="345"/>
      <c r="R330" s="345"/>
      <c r="S330" s="345"/>
    </row>
    <row r="331" spans="1:19">
      <c r="A331">
        <v>3020088</v>
      </c>
      <c r="B331"/>
      <c r="C331" t="s">
        <v>767</v>
      </c>
      <c r="D331" t="s">
        <v>768</v>
      </c>
      <c r="E331" t="s">
        <v>176</v>
      </c>
      <c r="F331" t="s">
        <v>189</v>
      </c>
      <c r="G331" t="s">
        <v>2606</v>
      </c>
      <c r="H331">
        <v>30808</v>
      </c>
      <c r="I331">
        <v>2</v>
      </c>
      <c r="J331" s="274">
        <v>330</v>
      </c>
      <c r="K331" s="345" t="s">
        <v>4156</v>
      </c>
      <c r="L331" s="345"/>
      <c r="M331" s="345"/>
      <c r="N331" s="345"/>
      <c r="O331" s="345"/>
      <c r="P331" s="345"/>
      <c r="Q331" s="345"/>
      <c r="R331" s="345"/>
      <c r="S331" s="345"/>
    </row>
    <row r="332" spans="1:19">
      <c r="A332">
        <v>3023484</v>
      </c>
      <c r="B332"/>
      <c r="C332" t="s">
        <v>1190</v>
      </c>
      <c r="D332" t="s">
        <v>1191</v>
      </c>
      <c r="E332" t="s">
        <v>176</v>
      </c>
      <c r="F332" t="s">
        <v>189</v>
      </c>
      <c r="G332" t="s">
        <v>2650</v>
      </c>
      <c r="H332">
        <v>30808</v>
      </c>
      <c r="I332">
        <v>2</v>
      </c>
      <c r="J332" s="274">
        <v>331</v>
      </c>
      <c r="K332" s="345" t="s">
        <v>4156</v>
      </c>
      <c r="L332" s="345"/>
      <c r="M332" s="345"/>
      <c r="N332" s="345"/>
      <c r="O332" s="345"/>
      <c r="P332" s="345"/>
      <c r="Q332" s="345"/>
      <c r="R332" s="345"/>
      <c r="S332" s="345"/>
    </row>
    <row r="333" spans="1:19">
      <c r="A333">
        <v>3023473</v>
      </c>
      <c r="B333"/>
      <c r="C333" t="s">
        <v>1176</v>
      </c>
      <c r="D333" t="s">
        <v>1177</v>
      </c>
      <c r="E333" t="s">
        <v>176</v>
      </c>
      <c r="F333" t="s">
        <v>189</v>
      </c>
      <c r="G333" t="s">
        <v>2641</v>
      </c>
      <c r="H333">
        <v>30811</v>
      </c>
      <c r="I333">
        <v>2</v>
      </c>
      <c r="J333" s="274">
        <v>332</v>
      </c>
      <c r="K333" s="345" t="s">
        <v>4156</v>
      </c>
      <c r="L333" s="345"/>
      <c r="M333" s="345"/>
      <c r="N333" s="345"/>
      <c r="O333" s="345"/>
      <c r="P333" s="345"/>
      <c r="Q333" s="345"/>
      <c r="R333" s="345"/>
      <c r="S333" s="345"/>
    </row>
    <row r="334" spans="1:19">
      <c r="A334">
        <v>3017221</v>
      </c>
      <c r="B334">
        <v>6301588</v>
      </c>
      <c r="C334" t="s">
        <v>558</v>
      </c>
      <c r="D334" t="s">
        <v>559</v>
      </c>
      <c r="E334" t="s">
        <v>176</v>
      </c>
      <c r="F334" t="s">
        <v>194</v>
      </c>
      <c r="G334" t="s">
        <v>2601</v>
      </c>
      <c r="H334">
        <v>30812</v>
      </c>
      <c r="I334">
        <v>2</v>
      </c>
      <c r="J334" s="274">
        <v>333</v>
      </c>
      <c r="K334" s="345" t="s">
        <v>4156</v>
      </c>
      <c r="L334" s="345"/>
      <c r="M334" s="345"/>
      <c r="N334" s="345"/>
      <c r="O334" s="345"/>
      <c r="P334" s="345"/>
      <c r="Q334" s="345"/>
      <c r="R334" s="345"/>
      <c r="S334" s="345"/>
    </row>
    <row r="335" spans="1:19">
      <c r="A335">
        <v>3023176</v>
      </c>
      <c r="B335"/>
      <c r="C335" t="s">
        <v>1086</v>
      </c>
      <c r="D335" t="s">
        <v>1087</v>
      </c>
      <c r="E335" t="s">
        <v>176</v>
      </c>
      <c r="F335" t="s">
        <v>189</v>
      </c>
      <c r="G335" t="s">
        <v>2661</v>
      </c>
      <c r="H335">
        <v>30814</v>
      </c>
      <c r="I335">
        <v>2</v>
      </c>
      <c r="J335" s="274">
        <v>334</v>
      </c>
      <c r="K335" s="345" t="s">
        <v>4156</v>
      </c>
      <c r="L335" s="345"/>
      <c r="M335" s="345"/>
      <c r="N335" s="345"/>
      <c r="O335" s="345"/>
      <c r="P335" s="345"/>
      <c r="Q335" s="345"/>
      <c r="R335" s="345"/>
      <c r="S335" s="345"/>
    </row>
    <row r="336" spans="1:19">
      <c r="A336">
        <v>3023460</v>
      </c>
      <c r="B336"/>
      <c r="C336" t="s">
        <v>1166</v>
      </c>
      <c r="D336" t="s">
        <v>1167</v>
      </c>
      <c r="E336" t="s">
        <v>176</v>
      </c>
      <c r="F336" t="s">
        <v>189</v>
      </c>
      <c r="G336" t="s">
        <v>2633</v>
      </c>
      <c r="H336">
        <v>30814</v>
      </c>
      <c r="I336">
        <v>2</v>
      </c>
      <c r="J336" s="274">
        <v>335</v>
      </c>
      <c r="K336" s="345" t="s">
        <v>4156</v>
      </c>
      <c r="L336" s="345"/>
      <c r="M336" s="345"/>
      <c r="N336" s="345"/>
      <c r="O336" s="345"/>
      <c r="P336" s="345"/>
      <c r="Q336" s="345"/>
      <c r="R336" s="345"/>
      <c r="S336" s="345"/>
    </row>
    <row r="337" spans="1:19">
      <c r="A337">
        <v>3017521</v>
      </c>
      <c r="B337">
        <v>6301495</v>
      </c>
      <c r="C337" t="s">
        <v>609</v>
      </c>
      <c r="D337" t="s">
        <v>610</v>
      </c>
      <c r="E337" t="s">
        <v>176</v>
      </c>
      <c r="F337" t="s">
        <v>189</v>
      </c>
      <c r="G337" t="s">
        <v>2608</v>
      </c>
      <c r="H337">
        <v>30815</v>
      </c>
      <c r="I337">
        <v>2</v>
      </c>
      <c r="J337" s="274">
        <v>336</v>
      </c>
      <c r="K337" s="345" t="s">
        <v>4156</v>
      </c>
      <c r="L337" s="345"/>
      <c r="M337" s="345"/>
      <c r="N337" s="345"/>
      <c r="O337" s="345"/>
      <c r="P337" s="345"/>
      <c r="Q337" s="345"/>
      <c r="R337" s="345"/>
      <c r="S337" s="345"/>
    </row>
    <row r="338" spans="1:19">
      <c r="A338">
        <v>3019612</v>
      </c>
      <c r="B338">
        <v>6301520</v>
      </c>
      <c r="C338" t="s">
        <v>736</v>
      </c>
      <c r="D338" t="s">
        <v>737</v>
      </c>
      <c r="E338" t="s">
        <v>176</v>
      </c>
      <c r="F338" t="s">
        <v>521</v>
      </c>
      <c r="G338" t="s">
        <v>2624</v>
      </c>
      <c r="H338">
        <v>30815</v>
      </c>
      <c r="I338">
        <v>2</v>
      </c>
      <c r="J338" s="274">
        <v>337</v>
      </c>
      <c r="K338" s="345" t="s">
        <v>4156</v>
      </c>
      <c r="L338" s="345"/>
      <c r="M338" s="345"/>
      <c r="N338" s="345"/>
      <c r="O338" s="345"/>
      <c r="P338" s="345"/>
      <c r="Q338" s="345"/>
      <c r="R338" s="345"/>
      <c r="S338" s="345"/>
    </row>
    <row r="339" spans="1:19">
      <c r="A339">
        <v>3020089</v>
      </c>
      <c r="B339"/>
      <c r="C339" t="s">
        <v>769</v>
      </c>
      <c r="D339" t="s">
        <v>770</v>
      </c>
      <c r="E339" t="s">
        <v>176</v>
      </c>
      <c r="F339" t="s">
        <v>189</v>
      </c>
      <c r="G339" t="s">
        <v>2606</v>
      </c>
      <c r="H339">
        <v>30817</v>
      </c>
      <c r="I339">
        <v>2</v>
      </c>
      <c r="J339" s="274">
        <v>338</v>
      </c>
      <c r="K339" s="345" t="s">
        <v>4156</v>
      </c>
      <c r="L339" s="345"/>
      <c r="M339" s="345"/>
      <c r="N339" s="345"/>
      <c r="O339" s="345"/>
      <c r="P339" s="345"/>
      <c r="Q339" s="345"/>
      <c r="R339" s="345"/>
      <c r="S339" s="345"/>
    </row>
    <row r="340" spans="1:19">
      <c r="A340">
        <v>3019915</v>
      </c>
      <c r="B340">
        <v>6301452</v>
      </c>
      <c r="C340" t="s">
        <v>757</v>
      </c>
      <c r="D340" t="s">
        <v>758</v>
      </c>
      <c r="E340" t="s">
        <v>176</v>
      </c>
      <c r="F340" t="s">
        <v>186</v>
      </c>
      <c r="G340" t="s">
        <v>2547</v>
      </c>
      <c r="H340">
        <v>30818</v>
      </c>
      <c r="I340">
        <v>2</v>
      </c>
      <c r="J340" s="274">
        <v>339</v>
      </c>
      <c r="K340" s="345" t="s">
        <v>4156</v>
      </c>
      <c r="L340" s="345"/>
      <c r="M340" s="345"/>
      <c r="N340" s="345"/>
      <c r="O340" s="345"/>
      <c r="P340" s="345"/>
      <c r="Q340" s="345"/>
      <c r="R340" s="345"/>
      <c r="S340" s="345"/>
    </row>
    <row r="341" spans="1:19">
      <c r="A341">
        <v>3023373</v>
      </c>
      <c r="B341"/>
      <c r="C341" t="s">
        <v>1148</v>
      </c>
      <c r="D341" t="s">
        <v>1149</v>
      </c>
      <c r="E341" t="s">
        <v>176</v>
      </c>
      <c r="F341" t="s">
        <v>285</v>
      </c>
      <c r="G341" t="s">
        <v>2683</v>
      </c>
      <c r="H341">
        <v>30818</v>
      </c>
      <c r="I341">
        <v>2</v>
      </c>
      <c r="J341" s="274">
        <v>340</v>
      </c>
      <c r="K341" s="345" t="s">
        <v>4156</v>
      </c>
      <c r="L341" s="345"/>
      <c r="M341" s="345"/>
      <c r="N341" s="345"/>
      <c r="O341" s="345"/>
      <c r="P341" s="345"/>
      <c r="Q341" s="345"/>
      <c r="R341" s="345"/>
      <c r="S341" s="345"/>
    </row>
    <row r="342" spans="1:19">
      <c r="A342">
        <v>3023083</v>
      </c>
      <c r="B342"/>
      <c r="C342" t="s">
        <v>1038</v>
      </c>
      <c r="D342" t="s">
        <v>1039</v>
      </c>
      <c r="E342" t="s">
        <v>176</v>
      </c>
      <c r="F342" t="s">
        <v>181</v>
      </c>
      <c r="G342" t="s">
        <v>2677</v>
      </c>
      <c r="H342">
        <v>30819</v>
      </c>
      <c r="I342">
        <v>1</v>
      </c>
      <c r="J342" s="274">
        <v>341</v>
      </c>
      <c r="K342" s="345" t="s">
        <v>4156</v>
      </c>
      <c r="L342" s="345"/>
      <c r="M342" s="345"/>
      <c r="N342" s="345"/>
      <c r="O342" s="345"/>
      <c r="P342" s="345"/>
      <c r="Q342" s="345"/>
      <c r="R342" s="345"/>
      <c r="S342" s="345"/>
    </row>
    <row r="343" spans="1:19">
      <c r="A343">
        <v>3022800</v>
      </c>
      <c r="B343"/>
      <c r="C343" t="s">
        <v>937</v>
      </c>
      <c r="D343" t="s">
        <v>938</v>
      </c>
      <c r="E343" t="s">
        <v>176</v>
      </c>
      <c r="F343" t="s">
        <v>694</v>
      </c>
      <c r="G343" t="s">
        <v>2746</v>
      </c>
      <c r="H343">
        <v>30820</v>
      </c>
      <c r="I343">
        <v>2</v>
      </c>
      <c r="J343" s="274">
        <v>342</v>
      </c>
      <c r="K343" s="345" t="s">
        <v>4156</v>
      </c>
      <c r="L343" s="345"/>
      <c r="M343" s="345"/>
      <c r="N343" s="345"/>
      <c r="O343" s="345"/>
      <c r="P343" s="345"/>
      <c r="Q343" s="345"/>
      <c r="R343" s="345"/>
      <c r="S343" s="345"/>
    </row>
    <row r="344" spans="1:19">
      <c r="A344">
        <v>3023182</v>
      </c>
      <c r="B344"/>
      <c r="C344" t="s">
        <v>1096</v>
      </c>
      <c r="D344" t="s">
        <v>1097</v>
      </c>
      <c r="E344" t="s">
        <v>176</v>
      </c>
      <c r="F344" t="s">
        <v>189</v>
      </c>
      <c r="G344" t="s">
        <v>2652</v>
      </c>
      <c r="H344">
        <v>30820</v>
      </c>
      <c r="I344">
        <v>2</v>
      </c>
      <c r="J344" s="274">
        <v>343</v>
      </c>
      <c r="K344" s="345" t="s">
        <v>4156</v>
      </c>
      <c r="L344" s="345"/>
      <c r="M344" s="345"/>
      <c r="N344" s="345"/>
      <c r="O344" s="345"/>
      <c r="P344" s="345"/>
      <c r="Q344" s="345"/>
      <c r="R344" s="345"/>
      <c r="S344" s="345"/>
    </row>
    <row r="345" spans="1:19">
      <c r="A345">
        <v>3014837</v>
      </c>
      <c r="B345">
        <v>6301445</v>
      </c>
      <c r="C345" t="s">
        <v>221</v>
      </c>
      <c r="D345" t="s">
        <v>222</v>
      </c>
      <c r="E345" t="s">
        <v>176</v>
      </c>
      <c r="F345" t="s">
        <v>185</v>
      </c>
      <c r="G345" t="s">
        <v>2501</v>
      </c>
      <c r="H345">
        <v>30821</v>
      </c>
      <c r="I345">
        <v>2</v>
      </c>
      <c r="J345" s="274">
        <v>344</v>
      </c>
      <c r="K345" s="345" t="s">
        <v>4156</v>
      </c>
      <c r="L345" s="345"/>
      <c r="M345" s="345"/>
      <c r="N345" s="345"/>
      <c r="O345" s="345"/>
      <c r="P345" s="345"/>
      <c r="Q345" s="345"/>
      <c r="R345" s="345"/>
      <c r="S345" s="345"/>
    </row>
    <row r="346" spans="1:19">
      <c r="A346">
        <v>3023242</v>
      </c>
      <c r="B346"/>
      <c r="C346" t="s">
        <v>1132</v>
      </c>
      <c r="D346" t="s">
        <v>1133</v>
      </c>
      <c r="E346" t="s">
        <v>176</v>
      </c>
      <c r="F346" t="s">
        <v>190</v>
      </c>
      <c r="G346" t="s">
        <v>2540</v>
      </c>
      <c r="H346">
        <v>30822</v>
      </c>
      <c r="I346">
        <v>2</v>
      </c>
      <c r="J346" s="274">
        <v>345</v>
      </c>
      <c r="K346" s="345" t="s">
        <v>4156</v>
      </c>
      <c r="L346" s="345"/>
      <c r="M346" s="345"/>
      <c r="N346" s="345"/>
      <c r="O346" s="345"/>
      <c r="P346" s="345"/>
      <c r="Q346" s="345"/>
      <c r="R346" s="345"/>
      <c r="S346" s="345"/>
    </row>
    <row r="347" spans="1:19">
      <c r="A347">
        <v>3024203</v>
      </c>
      <c r="B347"/>
      <c r="C347" t="s">
        <v>2747</v>
      </c>
      <c r="D347" t="s">
        <v>2748</v>
      </c>
      <c r="E347" t="s">
        <v>176</v>
      </c>
      <c r="F347" t="s">
        <v>189</v>
      </c>
      <c r="G347" t="s">
        <v>2749</v>
      </c>
      <c r="H347">
        <v>30831</v>
      </c>
      <c r="I347">
        <v>2</v>
      </c>
      <c r="J347" s="274">
        <v>346</v>
      </c>
      <c r="K347" s="345" t="s">
        <v>4156</v>
      </c>
      <c r="L347" s="345"/>
      <c r="M347" s="345"/>
      <c r="N347" s="345"/>
      <c r="O347" s="345"/>
      <c r="P347" s="345"/>
      <c r="Q347" s="345"/>
      <c r="R347" s="345"/>
      <c r="S347" s="345"/>
    </row>
    <row r="348" spans="1:19">
      <c r="A348">
        <v>3020421</v>
      </c>
      <c r="B348">
        <v>6301506</v>
      </c>
      <c r="C348" t="s">
        <v>810</v>
      </c>
      <c r="D348" t="s">
        <v>811</v>
      </c>
      <c r="E348" t="s">
        <v>176</v>
      </c>
      <c r="F348" t="s">
        <v>197</v>
      </c>
      <c r="G348" t="s">
        <v>2645</v>
      </c>
      <c r="H348">
        <v>30902</v>
      </c>
      <c r="I348">
        <v>2</v>
      </c>
      <c r="J348" s="274">
        <v>347</v>
      </c>
      <c r="K348" s="345" t="s">
        <v>4156</v>
      </c>
      <c r="L348" s="345"/>
      <c r="M348" s="345"/>
      <c r="N348" s="345"/>
      <c r="O348" s="345"/>
      <c r="P348" s="345"/>
      <c r="Q348" s="345"/>
      <c r="R348" s="345"/>
      <c r="S348" s="345"/>
    </row>
    <row r="349" spans="1:19">
      <c r="A349">
        <v>3023131</v>
      </c>
      <c r="B349"/>
      <c r="C349" t="s">
        <v>2750</v>
      </c>
      <c r="D349" t="s">
        <v>1064</v>
      </c>
      <c r="E349" t="s">
        <v>176</v>
      </c>
      <c r="F349" t="s">
        <v>632</v>
      </c>
      <c r="G349" t="s">
        <v>2667</v>
      </c>
      <c r="H349">
        <v>30904</v>
      </c>
      <c r="I349">
        <v>2</v>
      </c>
      <c r="J349" s="274">
        <v>348</v>
      </c>
      <c r="K349" s="345" t="s">
        <v>4156</v>
      </c>
      <c r="L349" s="345"/>
      <c r="M349" s="345"/>
      <c r="N349" s="345"/>
      <c r="O349" s="345"/>
      <c r="P349" s="345"/>
      <c r="Q349" s="345"/>
      <c r="R349" s="345"/>
      <c r="S349" s="345"/>
    </row>
    <row r="350" spans="1:19">
      <c r="A350">
        <v>3023878</v>
      </c>
      <c r="B350"/>
      <c r="C350" t="s">
        <v>2751</v>
      </c>
      <c r="D350" t="s">
        <v>2752</v>
      </c>
      <c r="E350" t="s">
        <v>176</v>
      </c>
      <c r="F350" t="s">
        <v>425</v>
      </c>
      <c r="G350" t="s">
        <v>2753</v>
      </c>
      <c r="H350">
        <v>30906</v>
      </c>
      <c r="I350">
        <v>2</v>
      </c>
      <c r="J350" s="274">
        <v>349</v>
      </c>
      <c r="K350" s="345" t="s">
        <v>4156</v>
      </c>
      <c r="L350" s="345"/>
      <c r="M350" s="345"/>
      <c r="N350" s="345"/>
      <c r="O350" s="345"/>
      <c r="P350" s="345"/>
      <c r="Q350" s="345"/>
      <c r="R350" s="345"/>
      <c r="S350" s="345"/>
    </row>
    <row r="351" spans="1:19">
      <c r="A351">
        <v>3016581</v>
      </c>
      <c r="B351"/>
      <c r="C351" t="s">
        <v>433</v>
      </c>
      <c r="D351" t="s">
        <v>434</v>
      </c>
      <c r="E351" t="s">
        <v>176</v>
      </c>
      <c r="F351" t="s">
        <v>177</v>
      </c>
      <c r="G351" t="s">
        <v>2576</v>
      </c>
      <c r="H351">
        <v>30909</v>
      </c>
      <c r="I351">
        <v>2</v>
      </c>
      <c r="J351" s="274">
        <v>350</v>
      </c>
      <c r="K351" s="345" t="s">
        <v>4156</v>
      </c>
      <c r="L351" s="345"/>
      <c r="M351" s="345"/>
      <c r="N351" s="345"/>
      <c r="O351" s="345"/>
      <c r="P351" s="345"/>
      <c r="Q351" s="345"/>
      <c r="R351" s="345"/>
      <c r="S351" s="345"/>
    </row>
    <row r="352" spans="1:19">
      <c r="A352">
        <v>3017453</v>
      </c>
      <c r="B352">
        <v>6301531</v>
      </c>
      <c r="C352" t="s">
        <v>589</v>
      </c>
      <c r="D352" t="s">
        <v>590</v>
      </c>
      <c r="E352" t="s">
        <v>176</v>
      </c>
      <c r="F352" t="s">
        <v>208</v>
      </c>
      <c r="G352" t="s">
        <v>2703</v>
      </c>
      <c r="H352">
        <v>30909</v>
      </c>
      <c r="I352">
        <v>2</v>
      </c>
      <c r="J352" s="274">
        <v>351</v>
      </c>
      <c r="K352" s="345" t="s">
        <v>4156</v>
      </c>
      <c r="L352" s="345"/>
      <c r="M352" s="345"/>
      <c r="N352" s="345"/>
      <c r="O352" s="345"/>
      <c r="P352" s="345"/>
      <c r="Q352" s="345"/>
      <c r="R352" s="345"/>
      <c r="S352" s="345"/>
    </row>
    <row r="353" spans="1:19">
      <c r="A353">
        <v>3016687</v>
      </c>
      <c r="B353">
        <v>6301488</v>
      </c>
      <c r="C353" t="s">
        <v>448</v>
      </c>
      <c r="D353" t="s">
        <v>449</v>
      </c>
      <c r="E353" t="s">
        <v>176</v>
      </c>
      <c r="F353" t="s">
        <v>182</v>
      </c>
      <c r="G353" t="s">
        <v>2577</v>
      </c>
      <c r="H353">
        <v>30910</v>
      </c>
      <c r="I353">
        <v>2</v>
      </c>
      <c r="J353" s="274">
        <v>352</v>
      </c>
      <c r="K353" s="345" t="s">
        <v>4156</v>
      </c>
      <c r="L353" s="345"/>
      <c r="M353" s="345"/>
      <c r="N353" s="345"/>
      <c r="O353" s="345"/>
      <c r="P353" s="345"/>
      <c r="Q353" s="345"/>
      <c r="R353" s="345"/>
      <c r="S353" s="345"/>
    </row>
    <row r="354" spans="1:19">
      <c r="A354">
        <v>3016568</v>
      </c>
      <c r="B354">
        <v>6301444</v>
      </c>
      <c r="C354" t="s">
        <v>431</v>
      </c>
      <c r="D354" t="s">
        <v>432</v>
      </c>
      <c r="E354" t="s">
        <v>176</v>
      </c>
      <c r="F354" t="s">
        <v>201</v>
      </c>
      <c r="G354" t="s">
        <v>2537</v>
      </c>
      <c r="H354">
        <v>30911</v>
      </c>
      <c r="I354">
        <v>2</v>
      </c>
      <c r="J354" s="274">
        <v>353</v>
      </c>
      <c r="K354" s="345" t="s">
        <v>4156</v>
      </c>
      <c r="L354" s="345"/>
      <c r="M354" s="345"/>
      <c r="N354" s="345"/>
      <c r="O354" s="345"/>
      <c r="P354" s="345"/>
      <c r="Q354" s="345"/>
      <c r="R354" s="345"/>
      <c r="S354" s="345"/>
    </row>
    <row r="355" spans="1:19">
      <c r="A355">
        <v>3016881</v>
      </c>
      <c r="B355">
        <v>6301510</v>
      </c>
      <c r="C355" t="s">
        <v>494</v>
      </c>
      <c r="D355" t="s">
        <v>495</v>
      </c>
      <c r="E355" t="s">
        <v>176</v>
      </c>
      <c r="F355" t="s">
        <v>197</v>
      </c>
      <c r="G355" t="s">
        <v>2519</v>
      </c>
      <c r="H355">
        <v>30912</v>
      </c>
      <c r="I355">
        <v>2</v>
      </c>
      <c r="J355" s="274">
        <v>354</v>
      </c>
      <c r="K355" s="345" t="s">
        <v>4156</v>
      </c>
      <c r="L355" s="345"/>
      <c r="M355" s="345"/>
      <c r="N355" s="345"/>
      <c r="O355" s="345"/>
      <c r="P355" s="345"/>
      <c r="Q355" s="345"/>
      <c r="R355" s="345"/>
      <c r="S355" s="345"/>
    </row>
    <row r="356" spans="1:19">
      <c r="A356">
        <v>3023105</v>
      </c>
      <c r="B356"/>
      <c r="C356" t="s">
        <v>1054</v>
      </c>
      <c r="D356" t="s">
        <v>1055</v>
      </c>
      <c r="E356" t="s">
        <v>176</v>
      </c>
      <c r="F356" t="s">
        <v>207</v>
      </c>
      <c r="G356" t="s">
        <v>2697</v>
      </c>
      <c r="H356">
        <v>30912</v>
      </c>
      <c r="I356">
        <v>2</v>
      </c>
      <c r="J356" s="274">
        <v>355</v>
      </c>
      <c r="K356" s="345" t="s">
        <v>4156</v>
      </c>
      <c r="L356" s="345"/>
      <c r="M356" s="345"/>
      <c r="N356" s="345"/>
      <c r="O356" s="345"/>
      <c r="P356" s="345"/>
      <c r="Q356" s="345"/>
      <c r="R356" s="345"/>
      <c r="S356" s="345"/>
    </row>
    <row r="357" spans="1:19">
      <c r="A357">
        <v>3022895</v>
      </c>
      <c r="B357"/>
      <c r="C357" t="s">
        <v>955</v>
      </c>
      <c r="D357" t="s">
        <v>956</v>
      </c>
      <c r="E357" t="s">
        <v>176</v>
      </c>
      <c r="F357" t="s">
        <v>180</v>
      </c>
      <c r="G357" t="s">
        <v>2659</v>
      </c>
      <c r="H357">
        <v>30915</v>
      </c>
      <c r="I357">
        <v>2</v>
      </c>
      <c r="J357" s="274">
        <v>356</v>
      </c>
      <c r="K357" s="345" t="s">
        <v>4156</v>
      </c>
      <c r="L357" s="345"/>
      <c r="M357" s="345"/>
      <c r="N357" s="345"/>
      <c r="O357" s="345"/>
      <c r="P357" s="345"/>
      <c r="Q357" s="345"/>
      <c r="R357" s="345"/>
      <c r="S357" s="345"/>
    </row>
    <row r="358" spans="1:19">
      <c r="A358">
        <v>3023142</v>
      </c>
      <c r="B358"/>
      <c r="C358" t="s">
        <v>1078</v>
      </c>
      <c r="D358" t="s">
        <v>1079</v>
      </c>
      <c r="E358" t="s">
        <v>176</v>
      </c>
      <c r="F358" t="s">
        <v>180</v>
      </c>
      <c r="G358" t="s">
        <v>2658</v>
      </c>
      <c r="H358">
        <v>30915</v>
      </c>
      <c r="I358">
        <v>2</v>
      </c>
      <c r="J358" s="274">
        <v>357</v>
      </c>
      <c r="K358" s="345" t="s">
        <v>4156</v>
      </c>
      <c r="L358" s="345"/>
      <c r="M358" s="345"/>
      <c r="N358" s="345"/>
      <c r="O358" s="345"/>
      <c r="P358" s="345"/>
      <c r="Q358" s="345"/>
      <c r="R358" s="345"/>
      <c r="S358" s="345"/>
    </row>
    <row r="359" spans="1:19">
      <c r="A359">
        <v>3023475</v>
      </c>
      <c r="B359"/>
      <c r="C359" t="s">
        <v>1180</v>
      </c>
      <c r="D359" t="s">
        <v>1181</v>
      </c>
      <c r="E359" t="s">
        <v>176</v>
      </c>
      <c r="F359" t="s">
        <v>189</v>
      </c>
      <c r="G359" t="s">
        <v>2672</v>
      </c>
      <c r="H359">
        <v>30916</v>
      </c>
      <c r="I359">
        <v>2</v>
      </c>
      <c r="J359" s="274">
        <v>358</v>
      </c>
      <c r="K359" s="345" t="s">
        <v>4156</v>
      </c>
      <c r="L359" s="345"/>
      <c r="M359" s="345"/>
      <c r="N359" s="345"/>
      <c r="O359" s="345"/>
      <c r="P359" s="345"/>
      <c r="Q359" s="345"/>
      <c r="R359" s="345"/>
      <c r="S359" s="345"/>
    </row>
    <row r="360" spans="1:19">
      <c r="A360">
        <v>3016692</v>
      </c>
      <c r="B360">
        <v>6301494</v>
      </c>
      <c r="C360" t="s">
        <v>452</v>
      </c>
      <c r="D360" t="s">
        <v>453</v>
      </c>
      <c r="E360" t="s">
        <v>176</v>
      </c>
      <c r="F360" t="s">
        <v>182</v>
      </c>
      <c r="G360" t="s">
        <v>2722</v>
      </c>
      <c r="H360">
        <v>30917</v>
      </c>
      <c r="I360">
        <v>2</v>
      </c>
      <c r="J360" s="274">
        <v>359</v>
      </c>
      <c r="K360" s="345" t="s">
        <v>4156</v>
      </c>
      <c r="L360" s="345"/>
      <c r="M360" s="345"/>
      <c r="N360" s="345"/>
      <c r="O360" s="345"/>
      <c r="P360" s="345"/>
      <c r="Q360" s="345"/>
      <c r="R360" s="345"/>
      <c r="S360" s="345"/>
    </row>
    <row r="361" spans="1:19">
      <c r="A361">
        <v>3018265</v>
      </c>
      <c r="B361"/>
      <c r="C361" t="s">
        <v>656</v>
      </c>
      <c r="D361" t="s">
        <v>657</v>
      </c>
      <c r="E361" t="s">
        <v>176</v>
      </c>
      <c r="F361" t="s">
        <v>185</v>
      </c>
      <c r="G361" t="s">
        <v>2623</v>
      </c>
      <c r="H361">
        <v>30917</v>
      </c>
      <c r="I361">
        <v>2</v>
      </c>
      <c r="J361" s="274">
        <v>360</v>
      </c>
      <c r="K361" s="345" t="s">
        <v>4156</v>
      </c>
      <c r="L361" s="345"/>
      <c r="M361" s="345"/>
      <c r="N361" s="345"/>
      <c r="O361" s="345"/>
      <c r="P361" s="345"/>
      <c r="Q361" s="345"/>
      <c r="R361" s="345"/>
      <c r="S361" s="345"/>
    </row>
    <row r="362" spans="1:19">
      <c r="A362">
        <v>3021022</v>
      </c>
      <c r="B362"/>
      <c r="C362" t="s">
        <v>820</v>
      </c>
      <c r="D362" t="s">
        <v>821</v>
      </c>
      <c r="E362" t="s">
        <v>176</v>
      </c>
      <c r="F362" t="s">
        <v>181</v>
      </c>
      <c r="G362" t="s">
        <v>822</v>
      </c>
      <c r="H362">
        <v>30917</v>
      </c>
      <c r="I362">
        <v>2</v>
      </c>
      <c r="J362" s="274">
        <v>361</v>
      </c>
      <c r="K362" s="345" t="s">
        <v>4156</v>
      </c>
      <c r="L362" s="345"/>
      <c r="M362" s="345"/>
      <c r="N362" s="345"/>
      <c r="O362" s="345"/>
      <c r="P362" s="345"/>
      <c r="Q362" s="345"/>
      <c r="R362" s="345"/>
      <c r="S362" s="345"/>
    </row>
    <row r="363" spans="1:19">
      <c r="A363">
        <v>3017566</v>
      </c>
      <c r="B363">
        <v>6301501</v>
      </c>
      <c r="C363" t="s">
        <v>616</v>
      </c>
      <c r="D363" t="s">
        <v>617</v>
      </c>
      <c r="E363" t="s">
        <v>176</v>
      </c>
      <c r="F363" t="s">
        <v>197</v>
      </c>
      <c r="G363" t="s">
        <v>2513</v>
      </c>
      <c r="H363">
        <v>30918</v>
      </c>
      <c r="I363">
        <v>2</v>
      </c>
      <c r="J363" s="274">
        <v>362</v>
      </c>
      <c r="K363" s="345" t="s">
        <v>4156</v>
      </c>
      <c r="L363" s="345"/>
      <c r="M363" s="345"/>
      <c r="N363" s="345"/>
      <c r="O363" s="345"/>
      <c r="P363" s="345"/>
      <c r="Q363" s="345"/>
      <c r="R363" s="345"/>
      <c r="S363" s="345"/>
    </row>
    <row r="364" spans="1:19">
      <c r="A364">
        <v>3023348</v>
      </c>
      <c r="B364"/>
      <c r="C364" t="s">
        <v>1138</v>
      </c>
      <c r="D364" t="s">
        <v>1139</v>
      </c>
      <c r="E364" t="s">
        <v>176</v>
      </c>
      <c r="F364" t="s">
        <v>285</v>
      </c>
      <c r="G364" t="s">
        <v>2653</v>
      </c>
      <c r="H364">
        <v>30918</v>
      </c>
      <c r="I364">
        <v>1</v>
      </c>
      <c r="J364" s="274">
        <v>363</v>
      </c>
      <c r="K364" s="345" t="s">
        <v>4156</v>
      </c>
      <c r="L364" s="345"/>
      <c r="M364" s="345"/>
      <c r="N364" s="345"/>
      <c r="O364" s="345"/>
      <c r="P364" s="345"/>
      <c r="Q364" s="345"/>
      <c r="R364" s="345"/>
      <c r="S364" s="345"/>
    </row>
    <row r="365" spans="1:19">
      <c r="A365">
        <v>3017009</v>
      </c>
      <c r="B365">
        <v>6301505</v>
      </c>
      <c r="C365" t="s">
        <v>517</v>
      </c>
      <c r="D365" t="s">
        <v>518</v>
      </c>
      <c r="E365" t="s">
        <v>176</v>
      </c>
      <c r="F365" t="s">
        <v>197</v>
      </c>
      <c r="G365" t="s">
        <v>2543</v>
      </c>
      <c r="H365">
        <v>30919</v>
      </c>
      <c r="I365">
        <v>2</v>
      </c>
      <c r="J365" s="274">
        <v>364</v>
      </c>
      <c r="K365" s="345" t="s">
        <v>4156</v>
      </c>
      <c r="L365" s="345"/>
      <c r="M365" s="345"/>
      <c r="N365" s="345"/>
      <c r="O365" s="345"/>
      <c r="P365" s="345"/>
      <c r="Q365" s="345"/>
      <c r="R365" s="345"/>
      <c r="S365" s="345"/>
    </row>
    <row r="366" spans="1:19">
      <c r="A366">
        <v>3017047</v>
      </c>
      <c r="B366"/>
      <c r="C366" t="s">
        <v>522</v>
      </c>
      <c r="D366" t="s">
        <v>523</v>
      </c>
      <c r="E366" t="s">
        <v>176</v>
      </c>
      <c r="F366" t="s">
        <v>521</v>
      </c>
      <c r="G366" t="s">
        <v>2594</v>
      </c>
      <c r="H366">
        <v>30919</v>
      </c>
      <c r="I366">
        <v>2</v>
      </c>
      <c r="J366" s="274">
        <v>365</v>
      </c>
      <c r="K366" s="345" t="s">
        <v>4156</v>
      </c>
      <c r="L366" s="345"/>
      <c r="M366" s="345"/>
      <c r="N366" s="345"/>
      <c r="O366" s="345"/>
      <c r="P366" s="345"/>
      <c r="Q366" s="345"/>
      <c r="R366" s="345"/>
      <c r="S366" s="345"/>
    </row>
    <row r="367" spans="1:19">
      <c r="A367">
        <v>3017015</v>
      </c>
      <c r="B367">
        <v>6301515</v>
      </c>
      <c r="C367" t="s">
        <v>519</v>
      </c>
      <c r="D367" t="s">
        <v>520</v>
      </c>
      <c r="E367" t="s">
        <v>176</v>
      </c>
      <c r="F367" t="s">
        <v>197</v>
      </c>
      <c r="G367" t="s">
        <v>2516</v>
      </c>
      <c r="H367">
        <v>30924</v>
      </c>
      <c r="I367">
        <v>2</v>
      </c>
      <c r="J367" s="274">
        <v>366</v>
      </c>
      <c r="K367" s="345" t="s">
        <v>4156</v>
      </c>
      <c r="L367" s="345"/>
      <c r="M367" s="345"/>
      <c r="N367" s="345"/>
      <c r="O367" s="345"/>
      <c r="P367" s="345"/>
      <c r="Q367" s="345"/>
      <c r="R367" s="345"/>
      <c r="S367" s="345"/>
    </row>
    <row r="368" spans="1:19">
      <c r="A368">
        <v>3023096</v>
      </c>
      <c r="B368"/>
      <c r="C368" t="s">
        <v>1050</v>
      </c>
      <c r="D368" t="s">
        <v>1051</v>
      </c>
      <c r="E368" t="s">
        <v>176</v>
      </c>
      <c r="F368" t="s">
        <v>189</v>
      </c>
      <c r="G368" t="s">
        <v>814</v>
      </c>
      <c r="H368">
        <v>30924</v>
      </c>
      <c r="I368">
        <v>1</v>
      </c>
      <c r="J368" s="274">
        <v>367</v>
      </c>
      <c r="K368" s="345" t="s">
        <v>4156</v>
      </c>
      <c r="L368" s="345"/>
      <c r="M368" s="345"/>
      <c r="N368" s="345"/>
      <c r="O368" s="345"/>
      <c r="P368" s="345"/>
      <c r="Q368" s="345"/>
      <c r="R368" s="345"/>
      <c r="S368" s="345"/>
    </row>
    <row r="369" spans="1:19">
      <c r="A369">
        <v>3017307</v>
      </c>
      <c r="B369">
        <v>6301513</v>
      </c>
      <c r="C369" t="s">
        <v>581</v>
      </c>
      <c r="D369" t="s">
        <v>582</v>
      </c>
      <c r="E369" t="s">
        <v>176</v>
      </c>
      <c r="F369" t="s">
        <v>197</v>
      </c>
      <c r="G369" t="s">
        <v>2516</v>
      </c>
      <c r="H369">
        <v>30925</v>
      </c>
      <c r="I369">
        <v>2</v>
      </c>
      <c r="J369" s="274">
        <v>368</v>
      </c>
      <c r="K369" s="345" t="s">
        <v>4156</v>
      </c>
      <c r="L369" s="345"/>
      <c r="M369" s="345"/>
      <c r="N369" s="345"/>
      <c r="O369" s="345"/>
      <c r="P369" s="345"/>
      <c r="Q369" s="345"/>
      <c r="R369" s="345"/>
      <c r="S369" s="345"/>
    </row>
    <row r="370" spans="1:19">
      <c r="A370">
        <v>3023237</v>
      </c>
      <c r="B370">
        <v>6301542</v>
      </c>
      <c r="C370" t="s">
        <v>1128</v>
      </c>
      <c r="D370" t="s">
        <v>1129</v>
      </c>
      <c r="E370" t="s">
        <v>176</v>
      </c>
      <c r="F370" t="s">
        <v>181</v>
      </c>
      <c r="G370" t="s">
        <v>2682</v>
      </c>
      <c r="H370">
        <v>30927</v>
      </c>
      <c r="I370">
        <v>2</v>
      </c>
      <c r="J370" s="274">
        <v>369</v>
      </c>
      <c r="K370" s="345" t="s">
        <v>4156</v>
      </c>
      <c r="L370" s="345"/>
      <c r="M370" s="345"/>
      <c r="N370" s="345"/>
      <c r="O370" s="345"/>
      <c r="P370" s="345"/>
      <c r="Q370" s="345"/>
      <c r="R370" s="345"/>
      <c r="S370" s="345"/>
    </row>
    <row r="371" spans="1:19">
      <c r="A371">
        <v>3023033</v>
      </c>
      <c r="B371"/>
      <c r="C371" t="s">
        <v>1010</v>
      </c>
      <c r="D371" t="s">
        <v>1011</v>
      </c>
      <c r="E371" t="s">
        <v>176</v>
      </c>
      <c r="F371" t="s">
        <v>207</v>
      </c>
      <c r="G371" t="s">
        <v>2697</v>
      </c>
      <c r="H371">
        <v>30928</v>
      </c>
      <c r="I371">
        <v>2</v>
      </c>
      <c r="J371" s="274">
        <v>370</v>
      </c>
      <c r="K371" s="345" t="s">
        <v>4156</v>
      </c>
      <c r="L371" s="345"/>
      <c r="M371" s="345"/>
      <c r="N371" s="345"/>
      <c r="O371" s="345"/>
      <c r="P371" s="345"/>
      <c r="Q371" s="345"/>
      <c r="R371" s="345"/>
      <c r="S371" s="345"/>
    </row>
    <row r="372" spans="1:19">
      <c r="A372">
        <v>3023487</v>
      </c>
      <c r="B372"/>
      <c r="C372" t="s">
        <v>1192</v>
      </c>
      <c r="D372" t="s">
        <v>1193</v>
      </c>
      <c r="E372" t="s">
        <v>176</v>
      </c>
      <c r="F372" t="s">
        <v>189</v>
      </c>
      <c r="G372" t="s">
        <v>2651</v>
      </c>
      <c r="H372">
        <v>30929</v>
      </c>
      <c r="I372">
        <v>2</v>
      </c>
      <c r="J372" s="274">
        <v>371</v>
      </c>
      <c r="K372" s="345" t="s">
        <v>4156</v>
      </c>
      <c r="L372" s="345"/>
      <c r="M372" s="345"/>
      <c r="N372" s="345"/>
      <c r="O372" s="345"/>
      <c r="P372" s="345"/>
      <c r="Q372" s="345"/>
      <c r="R372" s="345"/>
      <c r="S372" s="345"/>
    </row>
    <row r="373" spans="1:19">
      <c r="A373">
        <v>3023180</v>
      </c>
      <c r="B373"/>
      <c r="C373" t="s">
        <v>1092</v>
      </c>
      <c r="D373" t="s">
        <v>1093</v>
      </c>
      <c r="E373" t="s">
        <v>176</v>
      </c>
      <c r="F373" t="s">
        <v>189</v>
      </c>
      <c r="G373" t="s">
        <v>2652</v>
      </c>
      <c r="H373">
        <v>31002</v>
      </c>
      <c r="I373">
        <v>2</v>
      </c>
      <c r="J373" s="274">
        <v>372</v>
      </c>
      <c r="K373" s="345" t="s">
        <v>4156</v>
      </c>
      <c r="L373" s="345"/>
      <c r="M373" s="345"/>
      <c r="N373" s="345"/>
      <c r="O373" s="345"/>
      <c r="P373" s="345"/>
      <c r="Q373" s="345"/>
      <c r="R373" s="345"/>
      <c r="S373" s="345"/>
    </row>
    <row r="374" spans="1:19">
      <c r="A374">
        <v>3016820</v>
      </c>
      <c r="B374">
        <v>6301451</v>
      </c>
      <c r="C374" t="s">
        <v>475</v>
      </c>
      <c r="D374" t="s">
        <v>476</v>
      </c>
      <c r="E374" t="s">
        <v>176</v>
      </c>
      <c r="F374" t="s">
        <v>204</v>
      </c>
      <c r="G374" t="s">
        <v>2582</v>
      </c>
      <c r="H374">
        <v>31005</v>
      </c>
      <c r="I374">
        <v>2</v>
      </c>
      <c r="J374" s="274">
        <v>373</v>
      </c>
      <c r="K374" s="345" t="s">
        <v>4156</v>
      </c>
      <c r="L374" s="345"/>
      <c r="M374" s="345"/>
      <c r="N374" s="345"/>
      <c r="O374" s="345"/>
      <c r="P374" s="345"/>
      <c r="Q374" s="345"/>
      <c r="R374" s="345"/>
      <c r="S374" s="345"/>
    </row>
    <row r="375" spans="1:19">
      <c r="A375">
        <v>3016734</v>
      </c>
      <c r="B375">
        <v>6301472</v>
      </c>
      <c r="C375" t="s">
        <v>462</v>
      </c>
      <c r="D375" t="s">
        <v>463</v>
      </c>
      <c r="E375" t="s">
        <v>176</v>
      </c>
      <c r="F375" t="s">
        <v>184</v>
      </c>
      <c r="G375" t="s">
        <v>2532</v>
      </c>
      <c r="H375">
        <v>31007</v>
      </c>
      <c r="I375">
        <v>2</v>
      </c>
      <c r="J375" s="274">
        <v>374</v>
      </c>
      <c r="K375" s="345" t="s">
        <v>4156</v>
      </c>
      <c r="L375" s="345"/>
      <c r="M375" s="345"/>
      <c r="N375" s="345"/>
      <c r="O375" s="345"/>
      <c r="P375" s="345"/>
      <c r="Q375" s="345"/>
      <c r="R375" s="345"/>
      <c r="S375" s="345"/>
    </row>
    <row r="376" spans="1:19">
      <c r="A376">
        <v>3023181</v>
      </c>
      <c r="B376"/>
      <c r="C376" t="s">
        <v>1094</v>
      </c>
      <c r="D376" t="s">
        <v>1095</v>
      </c>
      <c r="E376" t="s">
        <v>176</v>
      </c>
      <c r="F376" t="s">
        <v>189</v>
      </c>
      <c r="G376" t="s">
        <v>2652</v>
      </c>
      <c r="H376">
        <v>31007</v>
      </c>
      <c r="I376">
        <v>2</v>
      </c>
      <c r="J376" s="274">
        <v>375</v>
      </c>
      <c r="K376" s="345" t="s">
        <v>4156</v>
      </c>
      <c r="L376" s="345"/>
      <c r="M376" s="345"/>
      <c r="N376" s="345"/>
      <c r="O376" s="345"/>
      <c r="P376" s="345"/>
      <c r="Q376" s="345"/>
      <c r="R376" s="345"/>
      <c r="S376" s="345"/>
    </row>
    <row r="377" spans="1:19">
      <c r="A377">
        <v>3024072</v>
      </c>
      <c r="B377"/>
      <c r="C377" t="s">
        <v>2754</v>
      </c>
      <c r="D377" t="s">
        <v>2755</v>
      </c>
      <c r="E377" t="s">
        <v>176</v>
      </c>
      <c r="F377" t="s">
        <v>189</v>
      </c>
      <c r="G377" t="s">
        <v>2615</v>
      </c>
      <c r="H377">
        <v>31007</v>
      </c>
      <c r="I377">
        <v>2</v>
      </c>
      <c r="J377" s="274">
        <v>376</v>
      </c>
      <c r="K377" s="345" t="s">
        <v>4156</v>
      </c>
      <c r="L377" s="345"/>
      <c r="M377" s="345"/>
      <c r="N377" s="345"/>
      <c r="O377" s="345"/>
      <c r="P377" s="345"/>
      <c r="Q377" s="345"/>
      <c r="R377" s="345"/>
      <c r="S377" s="345"/>
    </row>
    <row r="378" spans="1:19">
      <c r="A378">
        <v>3017683</v>
      </c>
      <c r="B378">
        <v>6301518</v>
      </c>
      <c r="C378" t="s">
        <v>640</v>
      </c>
      <c r="D378" t="s">
        <v>641</v>
      </c>
      <c r="E378" t="s">
        <v>176</v>
      </c>
      <c r="F378" t="s">
        <v>197</v>
      </c>
      <c r="G378" t="s">
        <v>2515</v>
      </c>
      <c r="H378">
        <v>31009</v>
      </c>
      <c r="I378">
        <v>2</v>
      </c>
      <c r="J378" s="274">
        <v>377</v>
      </c>
      <c r="K378" s="345" t="s">
        <v>4156</v>
      </c>
      <c r="L378" s="345"/>
      <c r="M378" s="345"/>
      <c r="N378" s="345"/>
      <c r="O378" s="345"/>
      <c r="P378" s="345"/>
      <c r="Q378" s="345"/>
      <c r="R378" s="345"/>
      <c r="S378" s="345"/>
    </row>
    <row r="379" spans="1:19">
      <c r="A379">
        <v>3023349</v>
      </c>
      <c r="B379"/>
      <c r="C379" t="s">
        <v>1140</v>
      </c>
      <c r="D379" t="s">
        <v>1141</v>
      </c>
      <c r="E379" t="s">
        <v>176</v>
      </c>
      <c r="F379" t="s">
        <v>285</v>
      </c>
      <c r="G379" t="s">
        <v>2756</v>
      </c>
      <c r="H379">
        <v>31014</v>
      </c>
      <c r="I379">
        <v>2</v>
      </c>
      <c r="J379" s="274">
        <v>378</v>
      </c>
      <c r="K379" s="345" t="s">
        <v>4156</v>
      </c>
      <c r="L379" s="345"/>
      <c r="M379" s="345"/>
      <c r="N379" s="345"/>
      <c r="O379" s="345"/>
      <c r="P379" s="345"/>
      <c r="Q379" s="345"/>
      <c r="R379" s="345"/>
      <c r="S379" s="345"/>
    </row>
    <row r="380" spans="1:19">
      <c r="A380">
        <v>3022893</v>
      </c>
      <c r="B380"/>
      <c r="C380" t="s">
        <v>953</v>
      </c>
      <c r="D380" t="s">
        <v>954</v>
      </c>
      <c r="E380" t="s">
        <v>176</v>
      </c>
      <c r="F380" t="s">
        <v>180</v>
      </c>
      <c r="G380" t="s">
        <v>2659</v>
      </c>
      <c r="H380">
        <v>31017</v>
      </c>
      <c r="I380">
        <v>2</v>
      </c>
      <c r="J380" s="274">
        <v>379</v>
      </c>
      <c r="K380" s="345" t="s">
        <v>4156</v>
      </c>
      <c r="L380" s="345"/>
      <c r="M380" s="345"/>
      <c r="N380" s="345"/>
      <c r="O380" s="345"/>
      <c r="P380" s="345"/>
      <c r="Q380" s="345"/>
      <c r="R380" s="345"/>
      <c r="S380" s="345"/>
    </row>
    <row r="381" spans="1:19">
      <c r="A381">
        <v>3023015</v>
      </c>
      <c r="B381"/>
      <c r="C381" t="s">
        <v>990</v>
      </c>
      <c r="D381" t="s">
        <v>991</v>
      </c>
      <c r="E381" t="s">
        <v>176</v>
      </c>
      <c r="F381" t="s">
        <v>207</v>
      </c>
      <c r="G381" t="s">
        <v>2646</v>
      </c>
      <c r="H381">
        <v>31018</v>
      </c>
      <c r="I381">
        <v>2</v>
      </c>
      <c r="J381" s="274">
        <v>380</v>
      </c>
      <c r="K381" s="345" t="s">
        <v>4156</v>
      </c>
      <c r="L381" s="345"/>
      <c r="M381" s="345"/>
      <c r="N381" s="345"/>
      <c r="O381" s="345"/>
      <c r="P381" s="345"/>
      <c r="Q381" s="345"/>
      <c r="R381" s="345"/>
      <c r="S381" s="345"/>
    </row>
    <row r="382" spans="1:19">
      <c r="A382">
        <v>3016869</v>
      </c>
      <c r="B382"/>
      <c r="C382" t="s">
        <v>484</v>
      </c>
      <c r="D382" t="s">
        <v>485</v>
      </c>
      <c r="E382" t="s">
        <v>176</v>
      </c>
      <c r="F382" t="s">
        <v>192</v>
      </c>
      <c r="G382" t="s">
        <v>2585</v>
      </c>
      <c r="H382">
        <v>31021</v>
      </c>
      <c r="I382">
        <v>2</v>
      </c>
      <c r="J382" s="274">
        <v>381</v>
      </c>
      <c r="K382" s="345" t="s">
        <v>4156</v>
      </c>
      <c r="L382" s="345"/>
      <c r="M382" s="345"/>
      <c r="N382" s="345"/>
      <c r="O382" s="345"/>
      <c r="P382" s="345"/>
      <c r="Q382" s="345"/>
      <c r="R382" s="345"/>
      <c r="S382" s="345"/>
    </row>
    <row r="383" spans="1:19">
      <c r="A383">
        <v>3019253</v>
      </c>
      <c r="B383">
        <v>6301535</v>
      </c>
      <c r="C383" t="s">
        <v>719</v>
      </c>
      <c r="D383" t="s">
        <v>720</v>
      </c>
      <c r="E383" t="s">
        <v>176</v>
      </c>
      <c r="F383" t="s">
        <v>192</v>
      </c>
      <c r="G383" t="s">
        <v>2553</v>
      </c>
      <c r="H383">
        <v>31021</v>
      </c>
      <c r="I383">
        <v>2</v>
      </c>
      <c r="J383" s="274">
        <v>382</v>
      </c>
      <c r="K383" s="345" t="s">
        <v>4156</v>
      </c>
      <c r="L383" s="345"/>
      <c r="M383" s="345"/>
      <c r="N383" s="345"/>
      <c r="O383" s="345"/>
      <c r="P383" s="345"/>
      <c r="Q383" s="345"/>
      <c r="R383" s="345"/>
      <c r="S383" s="345"/>
    </row>
    <row r="384" spans="1:19">
      <c r="A384">
        <v>3023823</v>
      </c>
      <c r="B384"/>
      <c r="C384" t="s">
        <v>2757</v>
      </c>
      <c r="D384" t="s">
        <v>2758</v>
      </c>
      <c r="E384" t="s">
        <v>176</v>
      </c>
      <c r="F384" t="s">
        <v>189</v>
      </c>
      <c r="G384" t="s">
        <v>2759</v>
      </c>
      <c r="H384">
        <v>31022</v>
      </c>
      <c r="I384">
        <v>2</v>
      </c>
      <c r="J384" s="274">
        <v>383</v>
      </c>
      <c r="K384" s="345" t="s">
        <v>4156</v>
      </c>
      <c r="L384" s="345"/>
      <c r="M384" s="345"/>
      <c r="N384" s="345"/>
      <c r="O384" s="345"/>
      <c r="P384" s="345"/>
      <c r="Q384" s="345"/>
      <c r="R384" s="345"/>
      <c r="S384" s="345"/>
    </row>
    <row r="385" spans="1:19">
      <c r="A385">
        <v>3023496</v>
      </c>
      <c r="B385"/>
      <c r="C385" t="s">
        <v>1202</v>
      </c>
      <c r="D385" t="s">
        <v>1203</v>
      </c>
      <c r="E385" t="s">
        <v>176</v>
      </c>
      <c r="F385" t="s">
        <v>189</v>
      </c>
      <c r="G385" t="s">
        <v>2665</v>
      </c>
      <c r="H385">
        <v>31024</v>
      </c>
      <c r="I385">
        <v>2</v>
      </c>
      <c r="J385" s="274">
        <v>384</v>
      </c>
      <c r="K385" s="345" t="s">
        <v>4156</v>
      </c>
      <c r="L385" s="345"/>
      <c r="M385" s="345"/>
      <c r="N385" s="345"/>
      <c r="O385" s="345"/>
      <c r="P385" s="345"/>
      <c r="Q385" s="345"/>
      <c r="R385" s="345"/>
      <c r="S385" s="345"/>
    </row>
    <row r="386" spans="1:19">
      <c r="A386">
        <v>3023132</v>
      </c>
      <c r="B386"/>
      <c r="C386" t="s">
        <v>1065</v>
      </c>
      <c r="D386" t="s">
        <v>1066</v>
      </c>
      <c r="E386" t="s">
        <v>176</v>
      </c>
      <c r="F386" t="s">
        <v>632</v>
      </c>
      <c r="G386" t="s">
        <v>2666</v>
      </c>
      <c r="H386">
        <v>31025</v>
      </c>
      <c r="I386">
        <v>2</v>
      </c>
      <c r="J386" s="274">
        <v>385</v>
      </c>
      <c r="K386" s="345" t="s">
        <v>4156</v>
      </c>
      <c r="L386" s="345"/>
      <c r="M386" s="345"/>
      <c r="N386" s="345"/>
      <c r="O386" s="345"/>
      <c r="P386" s="345"/>
      <c r="Q386" s="345"/>
      <c r="R386" s="345"/>
      <c r="S386" s="345"/>
    </row>
    <row r="387" spans="1:19">
      <c r="A387">
        <v>3022846</v>
      </c>
      <c r="B387">
        <v>6301590</v>
      </c>
      <c r="C387" t="s">
        <v>941</v>
      </c>
      <c r="D387" t="s">
        <v>942</v>
      </c>
      <c r="E387" t="s">
        <v>176</v>
      </c>
      <c r="F387" t="s">
        <v>285</v>
      </c>
      <c r="G387" t="s">
        <v>700</v>
      </c>
      <c r="H387">
        <v>31026</v>
      </c>
      <c r="I387">
        <v>1</v>
      </c>
      <c r="J387" s="274">
        <v>386</v>
      </c>
      <c r="K387" s="345" t="s">
        <v>4156</v>
      </c>
      <c r="L387" s="345"/>
      <c r="M387" s="345"/>
      <c r="N387" s="345"/>
      <c r="O387" s="345"/>
      <c r="P387" s="345"/>
      <c r="Q387" s="345"/>
      <c r="R387" s="345"/>
      <c r="S387" s="345"/>
    </row>
    <row r="388" spans="1:19">
      <c r="A388">
        <v>3017654</v>
      </c>
      <c r="B388">
        <v>6301521</v>
      </c>
      <c r="C388" t="s">
        <v>636</v>
      </c>
      <c r="D388" t="s">
        <v>637</v>
      </c>
      <c r="E388" t="s">
        <v>176</v>
      </c>
      <c r="F388" t="s">
        <v>521</v>
      </c>
      <c r="G388" t="s">
        <v>2614</v>
      </c>
      <c r="H388">
        <v>31027</v>
      </c>
      <c r="I388">
        <v>2</v>
      </c>
      <c r="J388" s="274">
        <v>387</v>
      </c>
      <c r="K388" s="345" t="s">
        <v>4156</v>
      </c>
      <c r="L388" s="345"/>
      <c r="M388" s="345"/>
      <c r="N388" s="345"/>
      <c r="O388" s="345"/>
      <c r="P388" s="345"/>
      <c r="Q388" s="345"/>
      <c r="R388" s="345"/>
      <c r="S388" s="345"/>
    </row>
    <row r="389" spans="1:19">
      <c r="A389">
        <v>3016418</v>
      </c>
      <c r="B389">
        <v>6301446</v>
      </c>
      <c r="C389" t="s">
        <v>426</v>
      </c>
      <c r="D389" t="s">
        <v>427</v>
      </c>
      <c r="E389" t="s">
        <v>176</v>
      </c>
      <c r="F389" t="s">
        <v>180</v>
      </c>
      <c r="G389" t="s">
        <v>2510</v>
      </c>
      <c r="H389">
        <v>31028</v>
      </c>
      <c r="I389">
        <v>2</v>
      </c>
      <c r="J389" s="274">
        <v>388</v>
      </c>
      <c r="K389" s="345" t="s">
        <v>4156</v>
      </c>
      <c r="L389" s="345"/>
      <c r="M389" s="345"/>
      <c r="N389" s="345"/>
      <c r="O389" s="345"/>
      <c r="P389" s="345"/>
      <c r="Q389" s="345"/>
      <c r="R389" s="345"/>
      <c r="S389" s="345"/>
    </row>
    <row r="390" spans="1:19">
      <c r="A390">
        <v>3016957</v>
      </c>
      <c r="B390">
        <v>6301508</v>
      </c>
      <c r="C390" t="s">
        <v>507</v>
      </c>
      <c r="D390" t="s">
        <v>508</v>
      </c>
      <c r="E390" t="s">
        <v>176</v>
      </c>
      <c r="F390" t="s">
        <v>197</v>
      </c>
      <c r="G390" t="s">
        <v>2590</v>
      </c>
      <c r="H390">
        <v>31028</v>
      </c>
      <c r="I390">
        <v>2</v>
      </c>
      <c r="J390" s="274">
        <v>389</v>
      </c>
      <c r="K390" s="345" t="s">
        <v>4156</v>
      </c>
      <c r="L390" s="345"/>
      <c r="M390" s="345"/>
      <c r="N390" s="345"/>
      <c r="O390" s="345"/>
      <c r="P390" s="345"/>
      <c r="Q390" s="345"/>
      <c r="R390" s="345"/>
      <c r="S390" s="345"/>
    </row>
    <row r="391" spans="1:19">
      <c r="A391">
        <v>3017098</v>
      </c>
      <c r="B391"/>
      <c r="C391" t="s">
        <v>526</v>
      </c>
      <c r="D391" t="s">
        <v>527</v>
      </c>
      <c r="E391" t="s">
        <v>176</v>
      </c>
      <c r="F391" t="s">
        <v>204</v>
      </c>
      <c r="G391" t="s">
        <v>2596</v>
      </c>
      <c r="H391">
        <v>31028</v>
      </c>
      <c r="I391">
        <v>2</v>
      </c>
      <c r="J391" s="274">
        <v>390</v>
      </c>
      <c r="K391" s="345" t="s">
        <v>4156</v>
      </c>
      <c r="L391" s="345"/>
      <c r="M391" s="345"/>
      <c r="N391" s="345"/>
      <c r="O391" s="345"/>
      <c r="P391" s="345"/>
      <c r="Q391" s="345"/>
      <c r="R391" s="345"/>
      <c r="S391" s="345"/>
    </row>
    <row r="392" spans="1:19">
      <c r="A392">
        <v>3018840</v>
      </c>
      <c r="B392"/>
      <c r="C392" t="s">
        <v>2760</v>
      </c>
      <c r="D392" t="s">
        <v>2761</v>
      </c>
      <c r="E392" t="s">
        <v>176</v>
      </c>
      <c r="F392" t="s">
        <v>632</v>
      </c>
      <c r="G392" t="s">
        <v>1468</v>
      </c>
      <c r="H392">
        <v>31029</v>
      </c>
      <c r="I392">
        <v>2</v>
      </c>
      <c r="J392" s="274">
        <v>391</v>
      </c>
      <c r="K392" s="345" t="s">
        <v>4156</v>
      </c>
      <c r="L392" s="345"/>
      <c r="M392" s="345"/>
      <c r="N392" s="345"/>
      <c r="O392" s="345"/>
      <c r="P392" s="345"/>
      <c r="Q392" s="345"/>
      <c r="R392" s="345"/>
      <c r="S392" s="345"/>
    </row>
    <row r="393" spans="1:19">
      <c r="A393">
        <v>3020144</v>
      </c>
      <c r="B393">
        <v>6301519</v>
      </c>
      <c r="C393" t="s">
        <v>790</v>
      </c>
      <c r="D393" t="s">
        <v>791</v>
      </c>
      <c r="E393" t="s">
        <v>176</v>
      </c>
      <c r="F393" t="s">
        <v>197</v>
      </c>
      <c r="G393" t="s">
        <v>2515</v>
      </c>
      <c r="H393">
        <v>31029</v>
      </c>
      <c r="I393">
        <v>2</v>
      </c>
      <c r="J393" s="274">
        <v>392</v>
      </c>
      <c r="K393" s="345" t="s">
        <v>4156</v>
      </c>
      <c r="L393" s="345"/>
      <c r="M393" s="345"/>
      <c r="N393" s="345"/>
      <c r="O393" s="345"/>
      <c r="P393" s="345"/>
      <c r="Q393" s="345"/>
      <c r="R393" s="345"/>
      <c r="S393" s="345"/>
    </row>
    <row r="394" spans="1:19">
      <c r="A394">
        <v>3023213</v>
      </c>
      <c r="B394"/>
      <c r="C394" t="s">
        <v>1114</v>
      </c>
      <c r="D394" t="s">
        <v>1115</v>
      </c>
      <c r="E394" t="s">
        <v>176</v>
      </c>
      <c r="F394" t="s">
        <v>189</v>
      </c>
      <c r="G394" t="s">
        <v>2649</v>
      </c>
      <c r="H394">
        <v>31029</v>
      </c>
      <c r="I394">
        <v>2</v>
      </c>
      <c r="J394" s="274">
        <v>393</v>
      </c>
      <c r="K394" s="345" t="s">
        <v>4156</v>
      </c>
      <c r="L394" s="345"/>
      <c r="M394" s="345"/>
      <c r="N394" s="345"/>
      <c r="O394" s="345"/>
      <c r="P394" s="345"/>
      <c r="Q394" s="345"/>
      <c r="R394" s="345"/>
      <c r="S394" s="345"/>
    </row>
    <row r="395" spans="1:19">
      <c r="A395">
        <v>3023659</v>
      </c>
      <c r="B395"/>
      <c r="C395" t="s">
        <v>1242</v>
      </c>
      <c r="D395" t="s">
        <v>1243</v>
      </c>
      <c r="E395" t="s">
        <v>176</v>
      </c>
      <c r="F395" t="s">
        <v>383</v>
      </c>
      <c r="G395" t="s">
        <v>2567</v>
      </c>
      <c r="H395">
        <v>31030</v>
      </c>
      <c r="I395">
        <v>2</v>
      </c>
      <c r="J395" s="274">
        <v>394</v>
      </c>
      <c r="K395" s="345" t="s">
        <v>4156</v>
      </c>
      <c r="L395" s="345"/>
      <c r="M395" s="345"/>
      <c r="N395" s="345"/>
      <c r="O395" s="345"/>
      <c r="P395" s="345"/>
      <c r="Q395" s="345"/>
      <c r="R395" s="345"/>
      <c r="S395" s="345"/>
    </row>
    <row r="396" spans="1:19">
      <c r="A396">
        <v>3019102</v>
      </c>
      <c r="B396">
        <v>6301477</v>
      </c>
      <c r="C396" t="s">
        <v>713</v>
      </c>
      <c r="D396" t="s">
        <v>714</v>
      </c>
      <c r="E396" t="s">
        <v>176</v>
      </c>
      <c r="F396" t="s">
        <v>184</v>
      </c>
      <c r="G396" t="s">
        <v>2531</v>
      </c>
      <c r="H396">
        <v>31103</v>
      </c>
      <c r="I396">
        <v>2</v>
      </c>
      <c r="J396" s="274">
        <v>395</v>
      </c>
      <c r="K396" s="345" t="s">
        <v>4156</v>
      </c>
      <c r="L396" s="345"/>
      <c r="M396" s="345"/>
      <c r="N396" s="345"/>
      <c r="O396" s="345"/>
      <c r="P396" s="345"/>
      <c r="Q396" s="345"/>
      <c r="R396" s="345"/>
      <c r="S396" s="345"/>
    </row>
    <row r="397" spans="1:19">
      <c r="A397">
        <v>3023660</v>
      </c>
      <c r="B397"/>
      <c r="C397" t="s">
        <v>1244</v>
      </c>
      <c r="D397" t="s">
        <v>1245</v>
      </c>
      <c r="E397" t="s">
        <v>176</v>
      </c>
      <c r="F397" t="s">
        <v>383</v>
      </c>
      <c r="G397" t="s">
        <v>2762</v>
      </c>
      <c r="H397">
        <v>31104</v>
      </c>
      <c r="I397">
        <v>2</v>
      </c>
      <c r="J397" s="274">
        <v>396</v>
      </c>
      <c r="K397" s="345" t="s">
        <v>4156</v>
      </c>
      <c r="L397" s="345"/>
      <c r="M397" s="345"/>
      <c r="N397" s="345"/>
      <c r="O397" s="345"/>
      <c r="P397" s="345"/>
      <c r="Q397" s="345"/>
      <c r="R397" s="345"/>
      <c r="S397" s="345"/>
    </row>
    <row r="398" spans="1:19">
      <c r="A398">
        <v>3024320</v>
      </c>
      <c r="B398"/>
      <c r="C398" t="s">
        <v>2763</v>
      </c>
      <c r="D398" t="s">
        <v>2764</v>
      </c>
      <c r="E398" t="s">
        <v>176</v>
      </c>
      <c r="F398" t="s">
        <v>189</v>
      </c>
      <c r="G398" t="s">
        <v>2514</v>
      </c>
      <c r="H398">
        <v>31104</v>
      </c>
      <c r="I398">
        <v>2</v>
      </c>
      <c r="J398" s="274">
        <v>397</v>
      </c>
      <c r="K398" s="345" t="s">
        <v>4156</v>
      </c>
      <c r="L398" s="345"/>
      <c r="M398" s="345"/>
      <c r="N398" s="345"/>
      <c r="O398" s="345"/>
      <c r="P398" s="345"/>
      <c r="Q398" s="345"/>
      <c r="R398" s="345"/>
      <c r="S398" s="345"/>
    </row>
    <row r="399" spans="1:19">
      <c r="A399">
        <v>3020113</v>
      </c>
      <c r="B399"/>
      <c r="C399" t="s">
        <v>779</v>
      </c>
      <c r="D399" t="s">
        <v>780</v>
      </c>
      <c r="E399" t="s">
        <v>176</v>
      </c>
      <c r="F399" t="s">
        <v>189</v>
      </c>
      <c r="G399" t="s">
        <v>2765</v>
      </c>
      <c r="H399">
        <v>31105</v>
      </c>
      <c r="I399">
        <v>2</v>
      </c>
      <c r="J399" s="274">
        <v>398</v>
      </c>
      <c r="K399" s="345" t="s">
        <v>4156</v>
      </c>
      <c r="L399" s="345"/>
      <c r="M399" s="345"/>
      <c r="N399" s="345"/>
      <c r="O399" s="345"/>
      <c r="P399" s="345"/>
      <c r="Q399" s="345"/>
      <c r="R399" s="345"/>
      <c r="S399" s="345"/>
    </row>
    <row r="400" spans="1:19">
      <c r="A400">
        <v>3023352</v>
      </c>
      <c r="B400"/>
      <c r="C400" t="s">
        <v>1146</v>
      </c>
      <c r="D400" t="s">
        <v>1147</v>
      </c>
      <c r="E400" t="s">
        <v>176</v>
      </c>
      <c r="F400" t="s">
        <v>285</v>
      </c>
      <c r="G400" t="s">
        <v>2602</v>
      </c>
      <c r="H400">
        <v>31105</v>
      </c>
      <c r="I400">
        <v>2</v>
      </c>
      <c r="J400" s="274">
        <v>399</v>
      </c>
      <c r="K400" s="345" t="s">
        <v>4156</v>
      </c>
      <c r="L400" s="345"/>
      <c r="M400" s="345"/>
      <c r="N400" s="345"/>
      <c r="O400" s="345"/>
      <c r="P400" s="345"/>
      <c r="Q400" s="345"/>
      <c r="R400" s="345"/>
      <c r="S400" s="345"/>
    </row>
    <row r="401" spans="1:19">
      <c r="A401">
        <v>3023951</v>
      </c>
      <c r="B401"/>
      <c r="C401" t="s">
        <v>2766</v>
      </c>
      <c r="D401" t="s">
        <v>2767</v>
      </c>
      <c r="E401" t="s">
        <v>176</v>
      </c>
      <c r="F401" t="s">
        <v>189</v>
      </c>
      <c r="G401" t="s">
        <v>2733</v>
      </c>
      <c r="H401">
        <v>31106</v>
      </c>
      <c r="I401">
        <v>2</v>
      </c>
      <c r="J401" s="274">
        <v>400</v>
      </c>
      <c r="K401" s="345" t="s">
        <v>4156</v>
      </c>
      <c r="L401" s="345"/>
      <c r="M401" s="345"/>
      <c r="N401" s="345"/>
      <c r="O401" s="345"/>
      <c r="P401" s="345"/>
      <c r="Q401" s="345"/>
      <c r="R401" s="345"/>
      <c r="S401" s="345"/>
    </row>
    <row r="402" spans="1:19">
      <c r="A402">
        <v>3017462</v>
      </c>
      <c r="B402">
        <v>6301571</v>
      </c>
      <c r="C402" t="s">
        <v>593</v>
      </c>
      <c r="D402" t="s">
        <v>594</v>
      </c>
      <c r="E402" t="s">
        <v>176</v>
      </c>
      <c r="F402" t="s">
        <v>202</v>
      </c>
      <c r="G402" t="s">
        <v>2604</v>
      </c>
      <c r="H402">
        <v>31107</v>
      </c>
      <c r="I402">
        <v>1</v>
      </c>
      <c r="J402" s="274">
        <v>401</v>
      </c>
      <c r="K402" s="345" t="s">
        <v>4156</v>
      </c>
      <c r="L402" s="345"/>
      <c r="M402" s="345"/>
      <c r="N402" s="345"/>
      <c r="O402" s="345"/>
      <c r="P402" s="345"/>
      <c r="Q402" s="345"/>
      <c r="R402" s="345"/>
      <c r="S402" s="345"/>
    </row>
    <row r="403" spans="1:19">
      <c r="A403">
        <v>3023038</v>
      </c>
      <c r="B403"/>
      <c r="C403" t="s">
        <v>1020</v>
      </c>
      <c r="D403" t="s">
        <v>1021</v>
      </c>
      <c r="E403" t="s">
        <v>176</v>
      </c>
      <c r="F403" t="s">
        <v>207</v>
      </c>
      <c r="G403" t="s">
        <v>2697</v>
      </c>
      <c r="H403">
        <v>31107</v>
      </c>
      <c r="I403">
        <v>2</v>
      </c>
      <c r="J403" s="274">
        <v>402</v>
      </c>
      <c r="K403" s="345" t="s">
        <v>4156</v>
      </c>
      <c r="L403" s="345"/>
      <c r="M403" s="345"/>
      <c r="N403" s="345"/>
      <c r="O403" s="345"/>
      <c r="P403" s="345"/>
      <c r="Q403" s="345"/>
      <c r="R403" s="345"/>
      <c r="S403" s="345"/>
    </row>
    <row r="404" spans="1:19">
      <c r="A404">
        <v>3024234</v>
      </c>
      <c r="B404"/>
      <c r="C404" t="s">
        <v>2768</v>
      </c>
      <c r="D404" t="s">
        <v>2769</v>
      </c>
      <c r="E404" t="s">
        <v>176</v>
      </c>
      <c r="F404" t="s">
        <v>270</v>
      </c>
      <c r="G404" t="s">
        <v>2770</v>
      </c>
      <c r="H404">
        <v>31107</v>
      </c>
      <c r="I404">
        <v>2</v>
      </c>
      <c r="J404" s="274">
        <v>403</v>
      </c>
      <c r="K404" s="345" t="s">
        <v>4156</v>
      </c>
      <c r="L404" s="345"/>
      <c r="M404" s="345"/>
      <c r="N404" s="345"/>
      <c r="O404" s="345"/>
      <c r="P404" s="345"/>
      <c r="Q404" s="345"/>
      <c r="R404" s="345"/>
      <c r="S404" s="345"/>
    </row>
    <row r="405" spans="1:19">
      <c r="A405">
        <v>3019335</v>
      </c>
      <c r="B405">
        <v>6301459</v>
      </c>
      <c r="C405" t="s">
        <v>727</v>
      </c>
      <c r="D405" t="s">
        <v>728</v>
      </c>
      <c r="E405" t="s">
        <v>176</v>
      </c>
      <c r="F405" t="s">
        <v>205</v>
      </c>
      <c r="G405" t="s">
        <v>2527</v>
      </c>
      <c r="H405">
        <v>31109</v>
      </c>
      <c r="I405">
        <v>2</v>
      </c>
      <c r="J405" s="274">
        <v>404</v>
      </c>
      <c r="K405" s="345" t="s">
        <v>4156</v>
      </c>
      <c r="L405" s="345"/>
      <c r="M405" s="345"/>
      <c r="N405" s="345"/>
      <c r="O405" s="345"/>
      <c r="P405" s="345"/>
      <c r="Q405" s="345"/>
      <c r="R405" s="345"/>
      <c r="S405" s="345"/>
    </row>
    <row r="406" spans="1:19">
      <c r="A406">
        <v>3023506</v>
      </c>
      <c r="B406"/>
      <c r="C406" t="s">
        <v>1216</v>
      </c>
      <c r="D406" t="s">
        <v>1217</v>
      </c>
      <c r="E406" t="s">
        <v>176</v>
      </c>
      <c r="F406" t="s">
        <v>189</v>
      </c>
      <c r="G406" t="s">
        <v>2771</v>
      </c>
      <c r="H406">
        <v>31110</v>
      </c>
      <c r="I406">
        <v>2</v>
      </c>
      <c r="J406" s="274">
        <v>405</v>
      </c>
      <c r="K406" s="345" t="s">
        <v>4156</v>
      </c>
      <c r="L406" s="345"/>
      <c r="M406" s="345"/>
      <c r="N406" s="345"/>
      <c r="O406" s="345"/>
      <c r="P406" s="345"/>
      <c r="Q406" s="345"/>
      <c r="R406" s="345"/>
      <c r="S406" s="345"/>
    </row>
    <row r="407" spans="1:19">
      <c r="A407">
        <v>3024251</v>
      </c>
      <c r="B407"/>
      <c r="C407" t="s">
        <v>2772</v>
      </c>
      <c r="D407" t="s">
        <v>2773</v>
      </c>
      <c r="E407" t="s">
        <v>176</v>
      </c>
      <c r="F407" t="s">
        <v>189</v>
      </c>
      <c r="G407" t="s">
        <v>2687</v>
      </c>
      <c r="H407">
        <v>31110</v>
      </c>
      <c r="I407">
        <v>2</v>
      </c>
      <c r="J407" s="274">
        <v>406</v>
      </c>
      <c r="K407" s="345" t="s">
        <v>4156</v>
      </c>
      <c r="L407" s="345"/>
      <c r="M407" s="345"/>
      <c r="N407" s="345"/>
      <c r="O407" s="345"/>
      <c r="P407" s="345"/>
      <c r="Q407" s="345"/>
      <c r="R407" s="345"/>
      <c r="S407" s="345"/>
    </row>
    <row r="408" spans="1:19">
      <c r="A408">
        <v>3020110</v>
      </c>
      <c r="B408"/>
      <c r="C408" t="s">
        <v>777</v>
      </c>
      <c r="D408" t="s">
        <v>778</v>
      </c>
      <c r="E408" t="s">
        <v>176</v>
      </c>
      <c r="F408" t="s">
        <v>189</v>
      </c>
      <c r="G408" t="s">
        <v>2771</v>
      </c>
      <c r="H408">
        <v>31111</v>
      </c>
      <c r="I408">
        <v>2</v>
      </c>
      <c r="J408" s="274">
        <v>407</v>
      </c>
      <c r="K408" s="345" t="s">
        <v>4156</v>
      </c>
      <c r="L408" s="345"/>
      <c r="M408" s="345"/>
      <c r="N408" s="345"/>
      <c r="O408" s="345"/>
      <c r="P408" s="345"/>
      <c r="Q408" s="345"/>
      <c r="R408" s="345"/>
      <c r="S408" s="345"/>
    </row>
    <row r="409" spans="1:19">
      <c r="A409">
        <v>3023208</v>
      </c>
      <c r="B409"/>
      <c r="C409" t="s">
        <v>1106</v>
      </c>
      <c r="D409" t="s">
        <v>1107</v>
      </c>
      <c r="E409" t="s">
        <v>176</v>
      </c>
      <c r="F409" t="s">
        <v>189</v>
      </c>
      <c r="G409" t="s">
        <v>2649</v>
      </c>
      <c r="H409">
        <v>31111</v>
      </c>
      <c r="I409">
        <v>2</v>
      </c>
      <c r="J409" s="274">
        <v>408</v>
      </c>
      <c r="K409" s="345" t="s">
        <v>4156</v>
      </c>
      <c r="L409" s="345"/>
      <c r="M409" s="345"/>
      <c r="N409" s="345"/>
      <c r="O409" s="345"/>
      <c r="P409" s="345"/>
      <c r="Q409" s="345"/>
      <c r="R409" s="345"/>
      <c r="S409" s="345"/>
    </row>
    <row r="410" spans="1:19">
      <c r="A410">
        <v>3016854</v>
      </c>
      <c r="B410">
        <v>6301584</v>
      </c>
      <c r="C410" t="s">
        <v>482</v>
      </c>
      <c r="D410" t="s">
        <v>483</v>
      </c>
      <c r="E410" t="s">
        <v>176</v>
      </c>
      <c r="F410" t="s">
        <v>481</v>
      </c>
      <c r="G410" t="s">
        <v>2584</v>
      </c>
      <c r="H410">
        <v>31112</v>
      </c>
      <c r="I410">
        <v>2</v>
      </c>
      <c r="J410" s="274">
        <v>409</v>
      </c>
      <c r="K410" s="345" t="s">
        <v>4156</v>
      </c>
      <c r="L410" s="345"/>
      <c r="M410" s="345"/>
      <c r="N410" s="345"/>
      <c r="O410" s="345"/>
      <c r="P410" s="345"/>
      <c r="Q410" s="345"/>
      <c r="R410" s="345"/>
      <c r="S410" s="345"/>
    </row>
    <row r="411" spans="1:19">
      <c r="A411">
        <v>3023178</v>
      </c>
      <c r="B411"/>
      <c r="C411" t="s">
        <v>1088</v>
      </c>
      <c r="D411" t="s">
        <v>1089</v>
      </c>
      <c r="E411" t="s">
        <v>176</v>
      </c>
      <c r="F411" t="s">
        <v>189</v>
      </c>
      <c r="G411" t="s">
        <v>2652</v>
      </c>
      <c r="H411">
        <v>31113</v>
      </c>
      <c r="I411">
        <v>2</v>
      </c>
      <c r="J411" s="274">
        <v>410</v>
      </c>
      <c r="K411" s="345" t="s">
        <v>4156</v>
      </c>
      <c r="L411" s="345"/>
      <c r="M411" s="345"/>
      <c r="N411" s="345"/>
      <c r="O411" s="345"/>
      <c r="P411" s="345"/>
      <c r="Q411" s="345"/>
      <c r="R411" s="345"/>
      <c r="S411" s="345"/>
    </row>
    <row r="412" spans="1:19">
      <c r="A412">
        <v>3016414</v>
      </c>
      <c r="B412">
        <v>6301551</v>
      </c>
      <c r="C412" t="s">
        <v>422</v>
      </c>
      <c r="D412" t="s">
        <v>423</v>
      </c>
      <c r="E412" t="s">
        <v>176</v>
      </c>
      <c r="F412" t="s">
        <v>189</v>
      </c>
      <c r="G412" t="s">
        <v>424</v>
      </c>
      <c r="H412">
        <v>31114</v>
      </c>
      <c r="I412">
        <v>1</v>
      </c>
      <c r="J412" s="274">
        <v>411</v>
      </c>
      <c r="K412" s="345" t="s">
        <v>4156</v>
      </c>
      <c r="L412" s="345"/>
      <c r="M412" s="345"/>
      <c r="N412" s="345"/>
      <c r="O412" s="345"/>
      <c r="P412" s="345"/>
      <c r="Q412" s="345"/>
      <c r="R412" s="345"/>
      <c r="S412" s="345"/>
    </row>
    <row r="413" spans="1:19">
      <c r="A413">
        <v>3019328</v>
      </c>
      <c r="B413"/>
      <c r="C413" t="s">
        <v>723</v>
      </c>
      <c r="D413" t="s">
        <v>724</v>
      </c>
      <c r="E413" t="s">
        <v>176</v>
      </c>
      <c r="F413" t="s">
        <v>184</v>
      </c>
      <c r="G413" t="s">
        <v>2636</v>
      </c>
      <c r="H413">
        <v>31114</v>
      </c>
      <c r="I413">
        <v>2</v>
      </c>
      <c r="J413" s="274">
        <v>412</v>
      </c>
      <c r="K413" s="345" t="s">
        <v>4156</v>
      </c>
      <c r="L413" s="345"/>
      <c r="M413" s="345"/>
      <c r="N413" s="345"/>
      <c r="O413" s="345"/>
      <c r="P413" s="345"/>
      <c r="Q413" s="345"/>
      <c r="R413" s="345"/>
      <c r="S413" s="345"/>
    </row>
    <row r="414" spans="1:19">
      <c r="A414">
        <v>3023140</v>
      </c>
      <c r="B414"/>
      <c r="C414" t="s">
        <v>1074</v>
      </c>
      <c r="D414" t="s">
        <v>1075</v>
      </c>
      <c r="E414" t="s">
        <v>176</v>
      </c>
      <c r="F414" t="s">
        <v>180</v>
      </c>
      <c r="G414" t="s">
        <v>2647</v>
      </c>
      <c r="H414">
        <v>31114</v>
      </c>
      <c r="I414">
        <v>2</v>
      </c>
      <c r="J414" s="274">
        <v>413</v>
      </c>
      <c r="K414" s="345" t="s">
        <v>4156</v>
      </c>
      <c r="L414" s="345"/>
      <c r="M414" s="345"/>
      <c r="N414" s="345"/>
      <c r="O414" s="345"/>
      <c r="P414" s="345"/>
      <c r="Q414" s="345"/>
      <c r="R414" s="345"/>
      <c r="S414" s="345"/>
    </row>
    <row r="415" spans="1:19">
      <c r="A415">
        <v>3019459</v>
      </c>
      <c r="B415"/>
      <c r="C415" t="s">
        <v>733</v>
      </c>
      <c r="D415" t="s">
        <v>734</v>
      </c>
      <c r="E415" t="s">
        <v>176</v>
      </c>
      <c r="F415" t="s">
        <v>428</v>
      </c>
      <c r="G415" t="s">
        <v>735</v>
      </c>
      <c r="H415">
        <v>31115</v>
      </c>
      <c r="I415">
        <v>2</v>
      </c>
      <c r="J415" s="274">
        <v>414</v>
      </c>
      <c r="K415" s="345" t="s">
        <v>4156</v>
      </c>
      <c r="L415" s="345"/>
      <c r="M415" s="345"/>
      <c r="N415" s="345"/>
      <c r="O415" s="345"/>
      <c r="P415" s="345"/>
      <c r="Q415" s="345"/>
      <c r="R415" s="345"/>
      <c r="S415" s="345"/>
    </row>
    <row r="416" spans="1:19">
      <c r="A416">
        <v>3023939</v>
      </c>
      <c r="B416"/>
      <c r="C416" t="s">
        <v>1176</v>
      </c>
      <c r="D416" t="s">
        <v>2774</v>
      </c>
      <c r="E416" t="s">
        <v>176</v>
      </c>
      <c r="F416" t="s">
        <v>189</v>
      </c>
      <c r="G416" t="s">
        <v>2649</v>
      </c>
      <c r="H416">
        <v>31115</v>
      </c>
      <c r="I416">
        <v>2</v>
      </c>
      <c r="J416" s="274">
        <v>415</v>
      </c>
      <c r="K416" s="345" t="s">
        <v>4156</v>
      </c>
      <c r="L416" s="345"/>
      <c r="M416" s="345"/>
      <c r="N416" s="345"/>
      <c r="O416" s="345"/>
      <c r="P416" s="345"/>
      <c r="Q416" s="345"/>
      <c r="R416" s="345"/>
      <c r="S416" s="345"/>
    </row>
    <row r="417" spans="1:19">
      <c r="A417">
        <v>3016885</v>
      </c>
      <c r="B417">
        <v>6301540</v>
      </c>
      <c r="C417" t="s">
        <v>498</v>
      </c>
      <c r="D417" t="s">
        <v>499</v>
      </c>
      <c r="E417" t="s">
        <v>176</v>
      </c>
      <c r="F417" t="s">
        <v>190</v>
      </c>
      <c r="G417" t="s">
        <v>2587</v>
      </c>
      <c r="H417">
        <v>31118</v>
      </c>
      <c r="I417">
        <v>2</v>
      </c>
      <c r="J417" s="274">
        <v>416</v>
      </c>
      <c r="K417" s="345" t="s">
        <v>4156</v>
      </c>
      <c r="L417" s="345"/>
      <c r="M417" s="345"/>
      <c r="N417" s="345"/>
      <c r="O417" s="345"/>
      <c r="P417" s="345"/>
      <c r="Q417" s="345"/>
      <c r="R417" s="345"/>
      <c r="S417" s="345"/>
    </row>
    <row r="418" spans="1:19">
      <c r="A418">
        <v>3023091</v>
      </c>
      <c r="B418"/>
      <c r="C418" t="s">
        <v>1044</v>
      </c>
      <c r="D418" t="s">
        <v>1045</v>
      </c>
      <c r="E418" t="s">
        <v>176</v>
      </c>
      <c r="F418" t="s">
        <v>189</v>
      </c>
      <c r="G418" t="s">
        <v>2705</v>
      </c>
      <c r="H418">
        <v>31119</v>
      </c>
      <c r="I418">
        <v>2</v>
      </c>
      <c r="J418" s="274">
        <v>417</v>
      </c>
      <c r="K418" s="345" t="s">
        <v>4156</v>
      </c>
      <c r="L418" s="345"/>
      <c r="M418" s="345"/>
      <c r="N418" s="345"/>
      <c r="O418" s="345"/>
      <c r="P418" s="345"/>
      <c r="Q418" s="345"/>
      <c r="R418" s="345"/>
      <c r="S418" s="345"/>
    </row>
    <row r="419" spans="1:19">
      <c r="A419">
        <v>3023224</v>
      </c>
      <c r="B419"/>
      <c r="C419" t="s">
        <v>1122</v>
      </c>
      <c r="D419" t="s">
        <v>1123</v>
      </c>
      <c r="E419" t="s">
        <v>176</v>
      </c>
      <c r="F419" t="s">
        <v>192</v>
      </c>
      <c r="G419" t="s">
        <v>2617</v>
      </c>
      <c r="H419">
        <v>31121</v>
      </c>
      <c r="I419">
        <v>2</v>
      </c>
      <c r="J419" s="274">
        <v>418</v>
      </c>
      <c r="K419" s="345" t="s">
        <v>4156</v>
      </c>
      <c r="L419" s="345"/>
      <c r="M419" s="345"/>
      <c r="N419" s="345"/>
      <c r="O419" s="345"/>
      <c r="P419" s="345"/>
      <c r="Q419" s="345"/>
      <c r="R419" s="345"/>
      <c r="S419" s="345"/>
    </row>
    <row r="420" spans="1:19">
      <c r="A420">
        <v>3023207</v>
      </c>
      <c r="B420"/>
      <c r="C420" t="s">
        <v>1104</v>
      </c>
      <c r="D420" t="s">
        <v>1105</v>
      </c>
      <c r="E420" t="s">
        <v>176</v>
      </c>
      <c r="F420" t="s">
        <v>189</v>
      </c>
      <c r="G420" t="s">
        <v>2649</v>
      </c>
      <c r="H420">
        <v>31122</v>
      </c>
      <c r="I420">
        <v>2</v>
      </c>
      <c r="J420" s="274">
        <v>419</v>
      </c>
      <c r="K420" s="345" t="s">
        <v>4156</v>
      </c>
      <c r="L420" s="345"/>
      <c r="M420" s="345"/>
      <c r="N420" s="345"/>
      <c r="O420" s="345"/>
      <c r="P420" s="345"/>
      <c r="Q420" s="345"/>
      <c r="R420" s="345"/>
      <c r="S420" s="345"/>
    </row>
    <row r="421" spans="1:19">
      <c r="A421">
        <v>3017645</v>
      </c>
      <c r="B421">
        <v>6301491</v>
      </c>
      <c r="C421" t="s">
        <v>634</v>
      </c>
      <c r="D421" t="s">
        <v>635</v>
      </c>
      <c r="E421" t="s">
        <v>176</v>
      </c>
      <c r="F421" t="s">
        <v>182</v>
      </c>
      <c r="G421" t="s">
        <v>2505</v>
      </c>
      <c r="H421">
        <v>31124</v>
      </c>
      <c r="I421">
        <v>2</v>
      </c>
      <c r="J421" s="274">
        <v>420</v>
      </c>
      <c r="K421" s="345" t="s">
        <v>4156</v>
      </c>
      <c r="L421" s="345"/>
      <c r="M421" s="345"/>
      <c r="N421" s="345"/>
      <c r="O421" s="345"/>
      <c r="P421" s="345"/>
      <c r="Q421" s="345"/>
      <c r="R421" s="345"/>
      <c r="S421" s="345"/>
    </row>
    <row r="422" spans="1:19">
      <c r="A422">
        <v>3023041</v>
      </c>
      <c r="B422"/>
      <c r="C422" t="s">
        <v>1024</v>
      </c>
      <c r="D422" t="s">
        <v>1025</v>
      </c>
      <c r="E422" t="s">
        <v>176</v>
      </c>
      <c r="F422" t="s">
        <v>207</v>
      </c>
      <c r="G422" t="s">
        <v>2607</v>
      </c>
      <c r="H422">
        <v>31126</v>
      </c>
      <c r="I422">
        <v>2</v>
      </c>
      <c r="J422" s="274">
        <v>421</v>
      </c>
      <c r="K422" s="345" t="s">
        <v>4156</v>
      </c>
      <c r="L422" s="345"/>
      <c r="M422" s="345"/>
      <c r="N422" s="345"/>
      <c r="O422" s="345"/>
      <c r="P422" s="345"/>
      <c r="Q422" s="345"/>
      <c r="R422" s="345"/>
      <c r="S422" s="345"/>
    </row>
    <row r="423" spans="1:19">
      <c r="A423">
        <v>3016389</v>
      </c>
      <c r="B423">
        <v>6301435</v>
      </c>
      <c r="C423" t="s">
        <v>420</v>
      </c>
      <c r="D423" t="s">
        <v>421</v>
      </c>
      <c r="E423" t="s">
        <v>176</v>
      </c>
      <c r="F423" t="s">
        <v>193</v>
      </c>
      <c r="G423" t="s">
        <v>2574</v>
      </c>
      <c r="H423">
        <v>31127</v>
      </c>
      <c r="I423">
        <v>2</v>
      </c>
      <c r="J423" s="274">
        <v>422</v>
      </c>
      <c r="K423" s="345" t="s">
        <v>4156</v>
      </c>
      <c r="L423" s="345"/>
      <c r="M423" s="345"/>
      <c r="N423" s="345"/>
      <c r="O423" s="345"/>
      <c r="P423" s="345"/>
      <c r="Q423" s="345"/>
      <c r="R423" s="345"/>
      <c r="S423" s="345"/>
    </row>
    <row r="424" spans="1:19">
      <c r="A424">
        <v>3018847</v>
      </c>
      <c r="B424"/>
      <c r="C424" t="s">
        <v>682</v>
      </c>
      <c r="D424" t="s">
        <v>683</v>
      </c>
      <c r="E424" t="s">
        <v>176</v>
      </c>
      <c r="F424" t="s">
        <v>203</v>
      </c>
      <c r="G424" t="s">
        <v>2628</v>
      </c>
      <c r="H424">
        <v>31127</v>
      </c>
      <c r="I424">
        <v>2</v>
      </c>
      <c r="J424" s="274">
        <v>423</v>
      </c>
      <c r="K424" s="345" t="s">
        <v>4156</v>
      </c>
      <c r="L424" s="345"/>
      <c r="M424" s="345"/>
      <c r="N424" s="345"/>
      <c r="O424" s="345"/>
      <c r="P424" s="345"/>
      <c r="Q424" s="345"/>
      <c r="R424" s="345"/>
      <c r="S424" s="345"/>
    </row>
    <row r="425" spans="1:19">
      <c r="A425">
        <v>3019730</v>
      </c>
      <c r="B425"/>
      <c r="C425" t="s">
        <v>2775</v>
      </c>
      <c r="D425" t="s">
        <v>2776</v>
      </c>
      <c r="E425" t="s">
        <v>176</v>
      </c>
      <c r="F425" t="s">
        <v>186</v>
      </c>
      <c r="G425" t="s">
        <v>2533</v>
      </c>
      <c r="H425">
        <v>31127</v>
      </c>
      <c r="I425">
        <v>2</v>
      </c>
      <c r="J425" s="274">
        <v>424</v>
      </c>
      <c r="K425" s="345" t="s">
        <v>4156</v>
      </c>
      <c r="L425" s="345"/>
      <c r="M425" s="345"/>
      <c r="N425" s="345"/>
      <c r="O425" s="345"/>
      <c r="P425" s="345"/>
      <c r="Q425" s="345"/>
      <c r="R425" s="345"/>
      <c r="S425" s="345"/>
    </row>
    <row r="426" spans="1:19">
      <c r="A426">
        <v>3017145</v>
      </c>
      <c r="B426">
        <v>6301476</v>
      </c>
      <c r="C426" t="s">
        <v>546</v>
      </c>
      <c r="D426" t="s">
        <v>547</v>
      </c>
      <c r="E426" t="s">
        <v>176</v>
      </c>
      <c r="F426" t="s">
        <v>184</v>
      </c>
      <c r="G426" t="s">
        <v>2531</v>
      </c>
      <c r="H426">
        <v>31129</v>
      </c>
      <c r="I426">
        <v>2</v>
      </c>
      <c r="J426" s="274">
        <v>425</v>
      </c>
      <c r="K426" s="345" t="s">
        <v>4156</v>
      </c>
      <c r="L426" s="345"/>
      <c r="M426" s="345"/>
      <c r="N426" s="345"/>
      <c r="O426" s="345"/>
      <c r="P426" s="345"/>
      <c r="Q426" s="345"/>
      <c r="R426" s="345"/>
      <c r="S426" s="345"/>
    </row>
    <row r="427" spans="1:19">
      <c r="A427">
        <v>3018014</v>
      </c>
      <c r="B427"/>
      <c r="C427" t="s">
        <v>648</v>
      </c>
      <c r="D427" t="s">
        <v>649</v>
      </c>
      <c r="E427" t="s">
        <v>176</v>
      </c>
      <c r="F427" t="s">
        <v>181</v>
      </c>
      <c r="G427" t="s">
        <v>2619</v>
      </c>
      <c r="H427">
        <v>31130</v>
      </c>
      <c r="I427">
        <v>2</v>
      </c>
      <c r="J427" s="274">
        <v>426</v>
      </c>
      <c r="K427" s="345" t="s">
        <v>4156</v>
      </c>
      <c r="L427" s="345"/>
      <c r="M427" s="345"/>
      <c r="N427" s="345"/>
      <c r="O427" s="345"/>
      <c r="P427" s="345"/>
      <c r="Q427" s="345"/>
      <c r="R427" s="345"/>
      <c r="S427" s="345"/>
    </row>
    <row r="428" spans="1:19">
      <c r="A428">
        <v>3023013</v>
      </c>
      <c r="B428"/>
      <c r="C428" t="s">
        <v>986</v>
      </c>
      <c r="D428" t="s">
        <v>987</v>
      </c>
      <c r="E428" t="s">
        <v>176</v>
      </c>
      <c r="F428" t="s">
        <v>207</v>
      </c>
      <c r="G428" t="s">
        <v>2613</v>
      </c>
      <c r="H428">
        <v>31201</v>
      </c>
      <c r="I428">
        <v>2</v>
      </c>
      <c r="J428" s="274">
        <v>427</v>
      </c>
      <c r="K428" s="345" t="s">
        <v>4156</v>
      </c>
      <c r="L428" s="345"/>
      <c r="M428" s="345"/>
      <c r="N428" s="345"/>
      <c r="O428" s="345"/>
      <c r="P428" s="345"/>
      <c r="Q428" s="345"/>
      <c r="R428" s="345"/>
      <c r="S428" s="345"/>
    </row>
    <row r="429" spans="1:19">
      <c r="A429">
        <v>3016877</v>
      </c>
      <c r="B429">
        <v>6301538</v>
      </c>
      <c r="C429" t="s">
        <v>490</v>
      </c>
      <c r="D429" t="s">
        <v>491</v>
      </c>
      <c r="E429" t="s">
        <v>176</v>
      </c>
      <c r="F429" t="s">
        <v>192</v>
      </c>
      <c r="G429" t="s">
        <v>2511</v>
      </c>
      <c r="H429">
        <v>31203</v>
      </c>
      <c r="I429">
        <v>2</v>
      </c>
      <c r="J429" s="274">
        <v>428</v>
      </c>
      <c r="K429" s="345" t="s">
        <v>4156</v>
      </c>
      <c r="L429" s="345"/>
      <c r="M429" s="345"/>
      <c r="N429" s="345"/>
      <c r="O429" s="345"/>
      <c r="P429" s="345"/>
      <c r="Q429" s="345"/>
      <c r="R429" s="345"/>
      <c r="S429" s="345"/>
    </row>
    <row r="430" spans="1:19">
      <c r="A430">
        <v>3017490</v>
      </c>
      <c r="B430">
        <v>6301556</v>
      </c>
      <c r="C430" t="s">
        <v>599</v>
      </c>
      <c r="D430" t="s">
        <v>600</v>
      </c>
      <c r="E430" t="s">
        <v>176</v>
      </c>
      <c r="F430" t="s">
        <v>203</v>
      </c>
      <c r="G430" t="s">
        <v>2525</v>
      </c>
      <c r="H430">
        <v>31203</v>
      </c>
      <c r="I430">
        <v>2</v>
      </c>
      <c r="J430" s="274">
        <v>429</v>
      </c>
      <c r="K430" s="345" t="s">
        <v>4156</v>
      </c>
      <c r="L430" s="345"/>
      <c r="M430" s="345"/>
      <c r="N430" s="345"/>
      <c r="O430" s="345"/>
      <c r="P430" s="345"/>
      <c r="Q430" s="345"/>
      <c r="R430" s="345"/>
      <c r="S430" s="345"/>
    </row>
    <row r="431" spans="1:19">
      <c r="A431">
        <v>3023858</v>
      </c>
      <c r="B431"/>
      <c r="C431" t="s">
        <v>2777</v>
      </c>
      <c r="D431" t="s">
        <v>2778</v>
      </c>
      <c r="E431" t="s">
        <v>176</v>
      </c>
      <c r="F431" t="s">
        <v>285</v>
      </c>
      <c r="G431" t="s">
        <v>285</v>
      </c>
      <c r="H431">
        <v>31203</v>
      </c>
      <c r="I431">
        <v>2</v>
      </c>
      <c r="J431" s="274">
        <v>430</v>
      </c>
      <c r="K431" s="345" t="s">
        <v>4156</v>
      </c>
      <c r="L431" s="345"/>
      <c r="M431" s="345"/>
      <c r="N431" s="345"/>
      <c r="O431" s="345"/>
      <c r="P431" s="345"/>
      <c r="Q431" s="345"/>
      <c r="R431" s="345"/>
      <c r="S431" s="345"/>
    </row>
    <row r="432" spans="1:19">
      <c r="A432">
        <v>3023479</v>
      </c>
      <c r="B432"/>
      <c r="C432" t="s">
        <v>1182</v>
      </c>
      <c r="D432" t="s">
        <v>1183</v>
      </c>
      <c r="E432" t="s">
        <v>176</v>
      </c>
      <c r="F432" t="s">
        <v>189</v>
      </c>
      <c r="G432" t="s">
        <v>2622</v>
      </c>
      <c r="H432">
        <v>31204</v>
      </c>
      <c r="I432">
        <v>2</v>
      </c>
      <c r="J432" s="274">
        <v>431</v>
      </c>
      <c r="K432" s="345" t="s">
        <v>4156</v>
      </c>
      <c r="L432" s="345"/>
      <c r="M432" s="345"/>
      <c r="N432" s="345"/>
      <c r="O432" s="345"/>
      <c r="P432" s="345"/>
      <c r="Q432" s="345"/>
      <c r="R432" s="345"/>
      <c r="S432" s="345"/>
    </row>
    <row r="433" spans="1:19">
      <c r="A433">
        <v>3017709</v>
      </c>
      <c r="B433">
        <v>6301736</v>
      </c>
      <c r="C433" t="s">
        <v>642</v>
      </c>
      <c r="D433" t="s">
        <v>643</v>
      </c>
      <c r="E433" t="s">
        <v>176</v>
      </c>
      <c r="F433" t="s">
        <v>189</v>
      </c>
      <c r="G433" t="s">
        <v>2615</v>
      </c>
      <c r="H433">
        <v>31206</v>
      </c>
      <c r="I433">
        <v>2</v>
      </c>
      <c r="J433" s="274">
        <v>432</v>
      </c>
      <c r="K433" s="345" t="s">
        <v>4156</v>
      </c>
      <c r="L433" s="345"/>
      <c r="M433" s="345"/>
      <c r="N433" s="345"/>
      <c r="O433" s="345"/>
      <c r="P433" s="345"/>
      <c r="Q433" s="345"/>
      <c r="R433" s="345"/>
      <c r="S433" s="345"/>
    </row>
    <row r="434" spans="1:19">
      <c r="A434">
        <v>3023059</v>
      </c>
      <c r="B434">
        <v>6301502</v>
      </c>
      <c r="C434" t="s">
        <v>1028</v>
      </c>
      <c r="D434" t="s">
        <v>1029</v>
      </c>
      <c r="E434" t="s">
        <v>176</v>
      </c>
      <c r="F434" t="s">
        <v>197</v>
      </c>
      <c r="G434" t="s">
        <v>2513</v>
      </c>
      <c r="H434">
        <v>31206</v>
      </c>
      <c r="I434">
        <v>2</v>
      </c>
      <c r="J434" s="274">
        <v>433</v>
      </c>
      <c r="K434" s="345" t="s">
        <v>4156</v>
      </c>
      <c r="L434" s="345"/>
      <c r="M434" s="345"/>
      <c r="N434" s="345"/>
      <c r="O434" s="345"/>
      <c r="P434" s="345"/>
      <c r="Q434" s="345"/>
      <c r="R434" s="345"/>
      <c r="S434" s="345"/>
    </row>
    <row r="435" spans="1:19">
      <c r="A435">
        <v>3021815</v>
      </c>
      <c r="B435"/>
      <c r="C435" t="s">
        <v>869</v>
      </c>
      <c r="D435" t="s">
        <v>870</v>
      </c>
      <c r="E435" t="s">
        <v>176</v>
      </c>
      <c r="F435" t="s">
        <v>521</v>
      </c>
      <c r="G435" t="s">
        <v>2624</v>
      </c>
      <c r="H435">
        <v>31207</v>
      </c>
      <c r="I435">
        <v>2</v>
      </c>
      <c r="J435" s="274">
        <v>434</v>
      </c>
      <c r="K435" s="345" t="s">
        <v>4156</v>
      </c>
      <c r="L435" s="345"/>
      <c r="M435" s="345"/>
      <c r="N435" s="345"/>
      <c r="O435" s="345"/>
      <c r="P435" s="345"/>
      <c r="Q435" s="345"/>
      <c r="R435" s="345"/>
      <c r="S435" s="345"/>
    </row>
    <row r="436" spans="1:19">
      <c r="A436">
        <v>3023502</v>
      </c>
      <c r="B436"/>
      <c r="C436" t="s">
        <v>1214</v>
      </c>
      <c r="D436" t="s">
        <v>1215</v>
      </c>
      <c r="E436" t="s">
        <v>176</v>
      </c>
      <c r="F436" t="s">
        <v>189</v>
      </c>
      <c r="G436" t="s">
        <v>2664</v>
      </c>
      <c r="H436">
        <v>31207</v>
      </c>
      <c r="I436">
        <v>2</v>
      </c>
      <c r="J436" s="274">
        <v>435</v>
      </c>
      <c r="K436" s="345" t="s">
        <v>4156</v>
      </c>
      <c r="L436" s="345"/>
      <c r="M436" s="345"/>
      <c r="N436" s="345"/>
      <c r="O436" s="345"/>
      <c r="P436" s="345"/>
      <c r="Q436" s="345"/>
      <c r="R436" s="345"/>
      <c r="S436" s="345"/>
    </row>
    <row r="437" spans="1:19">
      <c r="A437">
        <v>3023035</v>
      </c>
      <c r="B437"/>
      <c r="C437" t="s">
        <v>1014</v>
      </c>
      <c r="D437" t="s">
        <v>1015</v>
      </c>
      <c r="E437" t="s">
        <v>176</v>
      </c>
      <c r="F437" t="s">
        <v>207</v>
      </c>
      <c r="G437" t="s">
        <v>2697</v>
      </c>
      <c r="H437">
        <v>31208</v>
      </c>
      <c r="I437">
        <v>2</v>
      </c>
      <c r="J437" s="274">
        <v>436</v>
      </c>
      <c r="K437" s="345" t="s">
        <v>4156</v>
      </c>
      <c r="L437" s="345"/>
      <c r="M437" s="345"/>
      <c r="N437" s="345"/>
      <c r="O437" s="345"/>
      <c r="P437" s="345"/>
      <c r="Q437" s="345"/>
      <c r="R437" s="345"/>
      <c r="S437" s="345"/>
    </row>
    <row r="438" spans="1:19">
      <c r="A438">
        <v>3023376</v>
      </c>
      <c r="B438"/>
      <c r="C438" t="s">
        <v>1152</v>
      </c>
      <c r="D438" t="s">
        <v>1153</v>
      </c>
      <c r="E438" t="s">
        <v>176</v>
      </c>
      <c r="F438" t="s">
        <v>285</v>
      </c>
      <c r="G438" t="s">
        <v>2562</v>
      </c>
      <c r="H438">
        <v>31208</v>
      </c>
      <c r="I438">
        <v>2</v>
      </c>
      <c r="J438" s="274">
        <v>437</v>
      </c>
      <c r="K438" s="345" t="s">
        <v>4156</v>
      </c>
      <c r="L438" s="345"/>
      <c r="M438" s="345"/>
      <c r="N438" s="345"/>
      <c r="O438" s="345"/>
      <c r="P438" s="345"/>
      <c r="Q438" s="345"/>
      <c r="R438" s="345"/>
      <c r="S438" s="345"/>
    </row>
    <row r="439" spans="1:19">
      <c r="A439">
        <v>3023037</v>
      </c>
      <c r="B439"/>
      <c r="C439" t="s">
        <v>1018</v>
      </c>
      <c r="D439" t="s">
        <v>1019</v>
      </c>
      <c r="E439" t="s">
        <v>176</v>
      </c>
      <c r="F439" t="s">
        <v>207</v>
      </c>
      <c r="G439" t="s">
        <v>2697</v>
      </c>
      <c r="H439">
        <v>31209</v>
      </c>
      <c r="I439">
        <v>2</v>
      </c>
      <c r="J439" s="274">
        <v>438</v>
      </c>
      <c r="K439" s="345" t="s">
        <v>4156</v>
      </c>
      <c r="L439" s="345"/>
      <c r="M439" s="345"/>
      <c r="N439" s="345"/>
      <c r="O439" s="345"/>
      <c r="P439" s="345"/>
      <c r="Q439" s="345"/>
      <c r="R439" s="345"/>
      <c r="S439" s="345"/>
    </row>
    <row r="440" spans="1:19">
      <c r="A440">
        <v>3023857</v>
      </c>
      <c r="B440"/>
      <c r="C440" t="s">
        <v>2779</v>
      </c>
      <c r="D440" t="s">
        <v>2780</v>
      </c>
      <c r="E440" t="s">
        <v>176</v>
      </c>
      <c r="F440" t="s">
        <v>285</v>
      </c>
      <c r="G440" t="s">
        <v>285</v>
      </c>
      <c r="H440">
        <v>31210</v>
      </c>
      <c r="I440">
        <v>2</v>
      </c>
      <c r="J440" s="274">
        <v>439</v>
      </c>
      <c r="K440" s="345" t="s">
        <v>4156</v>
      </c>
      <c r="L440" s="345"/>
      <c r="M440" s="345"/>
      <c r="N440" s="345"/>
      <c r="O440" s="345"/>
      <c r="P440" s="345"/>
      <c r="Q440" s="345"/>
      <c r="R440" s="345"/>
      <c r="S440" s="345"/>
    </row>
    <row r="441" spans="1:19">
      <c r="A441">
        <v>3024121</v>
      </c>
      <c r="B441"/>
      <c r="C441" t="s">
        <v>2781</v>
      </c>
      <c r="D441" t="s">
        <v>2782</v>
      </c>
      <c r="E441" t="s">
        <v>176</v>
      </c>
      <c r="F441" t="s">
        <v>2783</v>
      </c>
      <c r="G441" t="s">
        <v>2784</v>
      </c>
      <c r="H441">
        <v>31210</v>
      </c>
      <c r="I441">
        <v>2</v>
      </c>
      <c r="J441" s="274">
        <v>440</v>
      </c>
      <c r="K441" s="345" t="s">
        <v>4156</v>
      </c>
      <c r="L441" s="345"/>
      <c r="M441" s="345"/>
      <c r="N441" s="345"/>
      <c r="O441" s="345"/>
      <c r="P441" s="345"/>
      <c r="Q441" s="345"/>
      <c r="R441" s="345"/>
      <c r="S441" s="345"/>
    </row>
    <row r="442" spans="1:19">
      <c r="A442">
        <v>3016754</v>
      </c>
      <c r="B442">
        <v>6301453</v>
      </c>
      <c r="C442" t="s">
        <v>391</v>
      </c>
      <c r="D442" t="s">
        <v>464</v>
      </c>
      <c r="E442" t="s">
        <v>176</v>
      </c>
      <c r="F442" t="s">
        <v>186</v>
      </c>
      <c r="G442" t="s">
        <v>2533</v>
      </c>
      <c r="H442">
        <v>31211</v>
      </c>
      <c r="I442">
        <v>2</v>
      </c>
      <c r="J442" s="274">
        <v>441</v>
      </c>
      <c r="K442" s="345" t="s">
        <v>4156</v>
      </c>
      <c r="L442" s="345"/>
      <c r="M442" s="345"/>
      <c r="N442" s="345"/>
      <c r="O442" s="345"/>
      <c r="P442" s="345"/>
      <c r="Q442" s="345"/>
      <c r="R442" s="345"/>
      <c r="S442" s="345"/>
    </row>
    <row r="443" spans="1:19">
      <c r="A443">
        <v>3023465</v>
      </c>
      <c r="B443"/>
      <c r="C443" t="s">
        <v>1172</v>
      </c>
      <c r="D443" t="s">
        <v>1173</v>
      </c>
      <c r="E443" t="s">
        <v>176</v>
      </c>
      <c r="F443" t="s">
        <v>189</v>
      </c>
      <c r="G443" t="s">
        <v>2629</v>
      </c>
      <c r="H443">
        <v>31211</v>
      </c>
      <c r="I443">
        <v>2</v>
      </c>
      <c r="J443" s="274">
        <v>442</v>
      </c>
      <c r="K443" s="345" t="s">
        <v>4156</v>
      </c>
      <c r="L443" s="345"/>
      <c r="M443" s="345"/>
      <c r="N443" s="345"/>
      <c r="O443" s="345"/>
      <c r="P443" s="345"/>
      <c r="Q443" s="345"/>
      <c r="R443" s="345"/>
      <c r="S443" s="345"/>
    </row>
    <row r="444" spans="1:19">
      <c r="A444">
        <v>3023211</v>
      </c>
      <c r="B444"/>
      <c r="C444" t="s">
        <v>1110</v>
      </c>
      <c r="D444" t="s">
        <v>1111</v>
      </c>
      <c r="E444" t="s">
        <v>176</v>
      </c>
      <c r="F444" t="s">
        <v>189</v>
      </c>
      <c r="G444" t="s">
        <v>2649</v>
      </c>
      <c r="H444">
        <v>31212</v>
      </c>
      <c r="I444">
        <v>2</v>
      </c>
      <c r="J444" s="274">
        <v>443</v>
      </c>
      <c r="K444" s="345" t="s">
        <v>4156</v>
      </c>
      <c r="L444" s="345"/>
      <c r="M444" s="345"/>
      <c r="N444" s="345"/>
      <c r="O444" s="345"/>
      <c r="P444" s="345"/>
      <c r="Q444" s="345"/>
      <c r="R444" s="345"/>
      <c r="S444" s="345"/>
    </row>
    <row r="445" spans="1:19">
      <c r="A445">
        <v>3019737</v>
      </c>
      <c r="B445">
        <v>6301539</v>
      </c>
      <c r="C445" t="s">
        <v>751</v>
      </c>
      <c r="D445" t="s">
        <v>752</v>
      </c>
      <c r="E445" t="s">
        <v>176</v>
      </c>
      <c r="F445" t="s">
        <v>190</v>
      </c>
      <c r="G445" t="s">
        <v>2587</v>
      </c>
      <c r="H445">
        <v>31215</v>
      </c>
      <c r="I445">
        <v>2</v>
      </c>
      <c r="J445" s="274">
        <v>444</v>
      </c>
      <c r="K445" s="345" t="s">
        <v>4156</v>
      </c>
      <c r="L445" s="345"/>
      <c r="M445" s="345"/>
      <c r="N445" s="345"/>
      <c r="O445" s="345"/>
      <c r="P445" s="345"/>
      <c r="Q445" s="345"/>
      <c r="R445" s="345"/>
      <c r="S445" s="345"/>
    </row>
    <row r="446" spans="1:19">
      <c r="A446">
        <v>3023034</v>
      </c>
      <c r="B446"/>
      <c r="C446" t="s">
        <v>1012</v>
      </c>
      <c r="D446" t="s">
        <v>1013</v>
      </c>
      <c r="E446" t="s">
        <v>176</v>
      </c>
      <c r="F446" t="s">
        <v>207</v>
      </c>
      <c r="G446" t="s">
        <v>2697</v>
      </c>
      <c r="H446">
        <v>31215</v>
      </c>
      <c r="I446">
        <v>2</v>
      </c>
      <c r="J446" s="274">
        <v>445</v>
      </c>
      <c r="K446" s="345" t="s">
        <v>4156</v>
      </c>
      <c r="L446" s="345"/>
      <c r="M446" s="345"/>
      <c r="N446" s="345"/>
      <c r="O446" s="345"/>
      <c r="P446" s="345"/>
      <c r="Q446" s="345"/>
      <c r="R446" s="345"/>
      <c r="S446" s="345"/>
    </row>
    <row r="447" spans="1:19">
      <c r="A447">
        <v>3016337</v>
      </c>
      <c r="B447">
        <v>6301470</v>
      </c>
      <c r="C447" t="s">
        <v>416</v>
      </c>
      <c r="D447" t="s">
        <v>417</v>
      </c>
      <c r="E447" t="s">
        <v>176</v>
      </c>
      <c r="F447" t="s">
        <v>207</v>
      </c>
      <c r="G447" t="s">
        <v>2573</v>
      </c>
      <c r="H447">
        <v>31217</v>
      </c>
      <c r="I447">
        <v>2</v>
      </c>
      <c r="J447" s="274">
        <v>446</v>
      </c>
      <c r="K447" s="345" t="s">
        <v>4156</v>
      </c>
      <c r="L447" s="345"/>
      <c r="M447" s="345"/>
      <c r="N447" s="345"/>
      <c r="O447" s="345"/>
      <c r="P447" s="345"/>
      <c r="Q447" s="345"/>
      <c r="R447" s="345"/>
      <c r="S447" s="345"/>
    </row>
    <row r="448" spans="1:19">
      <c r="A448">
        <v>3023480</v>
      </c>
      <c r="B448"/>
      <c r="C448" t="s">
        <v>1184</v>
      </c>
      <c r="D448" t="s">
        <v>1185</v>
      </c>
      <c r="E448" t="s">
        <v>176</v>
      </c>
      <c r="F448" t="s">
        <v>189</v>
      </c>
      <c r="G448" t="s">
        <v>2650</v>
      </c>
      <c r="H448">
        <v>31217</v>
      </c>
      <c r="I448">
        <v>2</v>
      </c>
      <c r="J448" s="274">
        <v>447</v>
      </c>
      <c r="K448" s="345" t="s">
        <v>4156</v>
      </c>
      <c r="L448" s="345"/>
      <c r="M448" s="345"/>
      <c r="N448" s="345"/>
      <c r="O448" s="345"/>
      <c r="P448" s="345"/>
      <c r="Q448" s="345"/>
      <c r="R448" s="345"/>
      <c r="S448" s="345"/>
    </row>
    <row r="449" spans="1:19">
      <c r="A449">
        <v>3017580</v>
      </c>
      <c r="B449">
        <v>6301480</v>
      </c>
      <c r="C449" t="s">
        <v>620</v>
      </c>
      <c r="D449" t="s">
        <v>621</v>
      </c>
      <c r="E449" t="s">
        <v>176</v>
      </c>
      <c r="F449" t="s">
        <v>184</v>
      </c>
      <c r="G449" t="s">
        <v>2500</v>
      </c>
      <c r="H449">
        <v>31219</v>
      </c>
      <c r="I449">
        <v>2</v>
      </c>
      <c r="J449" s="274">
        <v>448</v>
      </c>
      <c r="K449" s="345" t="s">
        <v>4156</v>
      </c>
      <c r="L449" s="345"/>
      <c r="M449" s="345"/>
      <c r="N449" s="345"/>
      <c r="O449" s="345"/>
      <c r="P449" s="345"/>
      <c r="Q449" s="345"/>
      <c r="R449" s="345"/>
      <c r="S449" s="345"/>
    </row>
    <row r="450" spans="1:19">
      <c r="A450">
        <v>3020108</v>
      </c>
      <c r="B450"/>
      <c r="C450" t="s">
        <v>773</v>
      </c>
      <c r="D450" t="s">
        <v>774</v>
      </c>
      <c r="E450" t="s">
        <v>176</v>
      </c>
      <c r="F450" t="s">
        <v>189</v>
      </c>
      <c r="G450" t="s">
        <v>2632</v>
      </c>
      <c r="H450">
        <v>31221</v>
      </c>
      <c r="I450">
        <v>2</v>
      </c>
      <c r="J450" s="274">
        <v>449</v>
      </c>
      <c r="K450" s="345" t="s">
        <v>4156</v>
      </c>
      <c r="L450" s="345"/>
      <c r="M450" s="345"/>
      <c r="N450" s="345"/>
      <c r="O450" s="345"/>
      <c r="P450" s="345"/>
      <c r="Q450" s="345"/>
      <c r="R450" s="345"/>
      <c r="S450" s="345"/>
    </row>
    <row r="451" spans="1:19">
      <c r="A451">
        <v>3016784</v>
      </c>
      <c r="B451"/>
      <c r="C451" t="s">
        <v>473</v>
      </c>
      <c r="D451" t="s">
        <v>474</v>
      </c>
      <c r="E451" t="s">
        <v>176</v>
      </c>
      <c r="F451" t="s">
        <v>191</v>
      </c>
      <c r="G451" t="s">
        <v>2581</v>
      </c>
      <c r="H451">
        <v>31222</v>
      </c>
      <c r="I451">
        <v>2</v>
      </c>
      <c r="J451" s="274">
        <v>450</v>
      </c>
      <c r="K451" s="345" t="s">
        <v>4156</v>
      </c>
      <c r="L451" s="345"/>
      <c r="M451" s="345"/>
      <c r="N451" s="345"/>
      <c r="O451" s="345"/>
      <c r="P451" s="345"/>
      <c r="Q451" s="345"/>
      <c r="R451" s="345"/>
      <c r="S451" s="345"/>
    </row>
    <row r="452" spans="1:19">
      <c r="A452">
        <v>3023014</v>
      </c>
      <c r="B452"/>
      <c r="C452" t="s">
        <v>988</v>
      </c>
      <c r="D452" t="s">
        <v>989</v>
      </c>
      <c r="E452" t="s">
        <v>176</v>
      </c>
      <c r="F452" t="s">
        <v>207</v>
      </c>
      <c r="G452" t="s">
        <v>2613</v>
      </c>
      <c r="H452">
        <v>31222</v>
      </c>
      <c r="I452">
        <v>2</v>
      </c>
      <c r="J452" s="274">
        <v>451</v>
      </c>
      <c r="K452" s="345" t="s">
        <v>4156</v>
      </c>
      <c r="L452" s="345"/>
      <c r="M452" s="345"/>
      <c r="N452" s="345"/>
      <c r="O452" s="345"/>
      <c r="P452" s="345"/>
      <c r="Q452" s="345"/>
      <c r="R452" s="345"/>
      <c r="S452" s="345"/>
    </row>
    <row r="453" spans="1:19">
      <c r="A453">
        <v>3017147</v>
      </c>
      <c r="B453">
        <v>6301499</v>
      </c>
      <c r="C453" t="s">
        <v>548</v>
      </c>
      <c r="D453" t="s">
        <v>549</v>
      </c>
      <c r="E453" t="s">
        <v>176</v>
      </c>
      <c r="F453" t="s">
        <v>197</v>
      </c>
      <c r="G453" t="s">
        <v>2513</v>
      </c>
      <c r="H453">
        <v>31223</v>
      </c>
      <c r="I453">
        <v>2</v>
      </c>
      <c r="J453" s="274">
        <v>452</v>
      </c>
      <c r="K453" s="345" t="s">
        <v>4156</v>
      </c>
      <c r="L453" s="345"/>
      <c r="M453" s="345"/>
      <c r="N453" s="345"/>
      <c r="O453" s="345"/>
      <c r="P453" s="345"/>
      <c r="Q453" s="345"/>
      <c r="R453" s="345"/>
      <c r="S453" s="345"/>
    </row>
    <row r="454" spans="1:19">
      <c r="A454">
        <v>3017317</v>
      </c>
      <c r="B454">
        <v>6301514</v>
      </c>
      <c r="C454" t="s">
        <v>585</v>
      </c>
      <c r="D454" t="s">
        <v>586</v>
      </c>
      <c r="E454" t="s">
        <v>176</v>
      </c>
      <c r="F454" t="s">
        <v>197</v>
      </c>
      <c r="G454" t="s">
        <v>2516</v>
      </c>
      <c r="H454">
        <v>31224</v>
      </c>
      <c r="I454">
        <v>2</v>
      </c>
      <c r="J454" s="274">
        <v>453</v>
      </c>
      <c r="K454" s="345" t="s">
        <v>4156</v>
      </c>
      <c r="L454" s="345"/>
      <c r="M454" s="345"/>
      <c r="N454" s="345"/>
      <c r="O454" s="345"/>
      <c r="P454" s="345"/>
      <c r="Q454" s="345"/>
      <c r="R454" s="345"/>
      <c r="S454" s="345"/>
    </row>
    <row r="455" spans="1:19">
      <c r="A455">
        <v>3017256</v>
      </c>
      <c r="B455">
        <v>6301479</v>
      </c>
      <c r="C455" t="s">
        <v>568</v>
      </c>
      <c r="D455" t="s">
        <v>569</v>
      </c>
      <c r="E455" t="s">
        <v>176</v>
      </c>
      <c r="F455" t="s">
        <v>184</v>
      </c>
      <c r="G455" t="s">
        <v>2500</v>
      </c>
      <c r="H455">
        <v>31229</v>
      </c>
      <c r="I455">
        <v>2</v>
      </c>
      <c r="J455" s="274">
        <v>454</v>
      </c>
      <c r="K455" s="345" t="s">
        <v>4156</v>
      </c>
      <c r="L455" s="345"/>
      <c r="M455" s="345"/>
      <c r="N455" s="345"/>
      <c r="O455" s="345"/>
      <c r="P455" s="345"/>
      <c r="Q455" s="345"/>
      <c r="R455" s="345"/>
      <c r="S455" s="345"/>
    </row>
    <row r="456" spans="1:19">
      <c r="A456">
        <v>3018607</v>
      </c>
      <c r="B456">
        <v>6301458</v>
      </c>
      <c r="C456" t="s">
        <v>668</v>
      </c>
      <c r="D456" t="s">
        <v>669</v>
      </c>
      <c r="E456" t="s">
        <v>176</v>
      </c>
      <c r="F456" t="s">
        <v>205</v>
      </c>
      <c r="G456" t="s">
        <v>2527</v>
      </c>
      <c r="H456">
        <v>31229</v>
      </c>
      <c r="I456">
        <v>2</v>
      </c>
      <c r="J456" s="274">
        <v>455</v>
      </c>
      <c r="K456" s="345" t="s">
        <v>4156</v>
      </c>
      <c r="L456" s="345"/>
      <c r="M456" s="345"/>
      <c r="N456" s="345"/>
      <c r="O456" s="345"/>
      <c r="P456" s="345"/>
      <c r="Q456" s="345"/>
      <c r="R456" s="345"/>
      <c r="S456" s="345"/>
    </row>
    <row r="457" spans="1:19">
      <c r="A457">
        <v>3023337</v>
      </c>
      <c r="B457">
        <v>6301558</v>
      </c>
      <c r="C457" t="s">
        <v>1136</v>
      </c>
      <c r="D457" t="s">
        <v>1137</v>
      </c>
      <c r="E457" t="s">
        <v>176</v>
      </c>
      <c r="F457" t="s">
        <v>203</v>
      </c>
      <c r="G457" t="s">
        <v>2525</v>
      </c>
      <c r="H457">
        <v>31230</v>
      </c>
      <c r="I457">
        <v>2</v>
      </c>
      <c r="J457" s="274">
        <v>456</v>
      </c>
      <c r="K457" s="345" t="s">
        <v>4156</v>
      </c>
      <c r="L457" s="345"/>
      <c r="M457" s="345"/>
      <c r="N457" s="345"/>
      <c r="O457" s="345"/>
      <c r="P457" s="345"/>
      <c r="Q457" s="345"/>
      <c r="R457" s="345"/>
      <c r="S457" s="345"/>
    </row>
    <row r="458" spans="1:19">
      <c r="A458">
        <v>3020270</v>
      </c>
      <c r="B458">
        <v>6301721</v>
      </c>
      <c r="C458" t="s">
        <v>794</v>
      </c>
      <c r="D458" t="s">
        <v>795</v>
      </c>
      <c r="E458" t="s">
        <v>176</v>
      </c>
      <c r="F458" t="s">
        <v>197</v>
      </c>
      <c r="G458" t="s">
        <v>2642</v>
      </c>
      <c r="H458">
        <v>40101</v>
      </c>
      <c r="I458">
        <v>2</v>
      </c>
      <c r="J458" s="274">
        <v>457</v>
      </c>
      <c r="K458" s="345" t="s">
        <v>4156</v>
      </c>
      <c r="L458" s="345"/>
      <c r="M458" s="345"/>
      <c r="N458" s="345"/>
      <c r="O458" s="345"/>
      <c r="P458" s="345"/>
      <c r="Q458" s="345"/>
      <c r="R458" s="345"/>
      <c r="S458" s="345"/>
    </row>
    <row r="459" spans="1:19">
      <c r="A459">
        <v>3023010</v>
      </c>
      <c r="B459"/>
      <c r="C459" t="s">
        <v>981</v>
      </c>
      <c r="D459" t="s">
        <v>982</v>
      </c>
      <c r="E459" t="s">
        <v>176</v>
      </c>
      <c r="F459" t="s">
        <v>200</v>
      </c>
      <c r="G459" t="s">
        <v>2676</v>
      </c>
      <c r="H459">
        <v>40103</v>
      </c>
      <c r="I459">
        <v>2</v>
      </c>
      <c r="J459" s="274">
        <v>458</v>
      </c>
      <c r="K459" s="345" t="s">
        <v>4156</v>
      </c>
      <c r="L459" s="345"/>
      <c r="M459" s="345"/>
      <c r="N459" s="345"/>
      <c r="O459" s="345"/>
      <c r="P459" s="345"/>
      <c r="Q459" s="345"/>
      <c r="R459" s="345"/>
      <c r="S459" s="345"/>
    </row>
    <row r="460" spans="1:19">
      <c r="A460">
        <v>3023531</v>
      </c>
      <c r="B460"/>
      <c r="C460" t="s">
        <v>1220</v>
      </c>
      <c r="D460" t="s">
        <v>1221</v>
      </c>
      <c r="E460" t="s">
        <v>176</v>
      </c>
      <c r="F460" t="s">
        <v>521</v>
      </c>
      <c r="G460" t="s">
        <v>2668</v>
      </c>
      <c r="H460">
        <v>40103</v>
      </c>
      <c r="I460">
        <v>1</v>
      </c>
      <c r="J460" s="274">
        <v>459</v>
      </c>
      <c r="K460" s="345" t="s">
        <v>4156</v>
      </c>
      <c r="L460" s="345"/>
      <c r="M460" s="345"/>
      <c r="N460" s="345"/>
      <c r="O460" s="345"/>
      <c r="P460" s="345"/>
      <c r="Q460" s="345"/>
      <c r="R460" s="345"/>
      <c r="S460" s="345"/>
    </row>
    <row r="461" spans="1:19">
      <c r="A461">
        <v>3016993</v>
      </c>
      <c r="B461">
        <v>6301673</v>
      </c>
      <c r="C461" t="s">
        <v>513</v>
      </c>
      <c r="D461" t="s">
        <v>514</v>
      </c>
      <c r="E461" t="s">
        <v>176</v>
      </c>
      <c r="F461" t="s">
        <v>187</v>
      </c>
      <c r="G461" t="s">
        <v>2592</v>
      </c>
      <c r="H461">
        <v>40104</v>
      </c>
      <c r="I461">
        <v>2</v>
      </c>
      <c r="J461" s="274">
        <v>460</v>
      </c>
      <c r="K461" s="345" t="s">
        <v>4156</v>
      </c>
      <c r="L461" s="345"/>
      <c r="M461" s="345"/>
      <c r="N461" s="345"/>
      <c r="O461" s="345"/>
      <c r="P461" s="345"/>
      <c r="Q461" s="345"/>
      <c r="R461" s="345"/>
      <c r="S461" s="345"/>
    </row>
    <row r="462" spans="1:19">
      <c r="A462">
        <v>3023226</v>
      </c>
      <c r="B462"/>
      <c r="C462" t="s">
        <v>1126</v>
      </c>
      <c r="D462" t="s">
        <v>1127</v>
      </c>
      <c r="E462" t="s">
        <v>176</v>
      </c>
      <c r="F462" t="s">
        <v>192</v>
      </c>
      <c r="G462" t="s">
        <v>2617</v>
      </c>
      <c r="H462">
        <v>40105</v>
      </c>
      <c r="I462">
        <v>2</v>
      </c>
      <c r="J462" s="274">
        <v>461</v>
      </c>
      <c r="K462" s="345" t="s">
        <v>4156</v>
      </c>
      <c r="L462" s="345"/>
      <c r="M462" s="345"/>
      <c r="N462" s="345"/>
      <c r="O462" s="345"/>
      <c r="P462" s="345"/>
      <c r="Q462" s="345"/>
      <c r="R462" s="345"/>
      <c r="S462" s="345"/>
    </row>
    <row r="463" spans="1:19">
      <c r="A463">
        <v>3023690</v>
      </c>
      <c r="B463"/>
      <c r="C463" t="s">
        <v>1246</v>
      </c>
      <c r="D463" t="s">
        <v>1247</v>
      </c>
      <c r="E463" t="s">
        <v>176</v>
      </c>
      <c r="F463" t="s">
        <v>189</v>
      </c>
      <c r="G463" t="s">
        <v>2687</v>
      </c>
      <c r="H463">
        <v>40105</v>
      </c>
      <c r="I463">
        <v>2</v>
      </c>
      <c r="J463" s="274">
        <v>462</v>
      </c>
      <c r="K463" s="345" t="s">
        <v>4156</v>
      </c>
      <c r="L463" s="345"/>
      <c r="M463" s="345"/>
      <c r="N463" s="345"/>
      <c r="O463" s="345"/>
      <c r="P463" s="345"/>
      <c r="Q463" s="345"/>
      <c r="R463" s="345"/>
      <c r="S463" s="345"/>
    </row>
    <row r="464" spans="1:19">
      <c r="A464">
        <v>3017621</v>
      </c>
      <c r="B464">
        <v>6301662</v>
      </c>
      <c r="C464" t="s">
        <v>624</v>
      </c>
      <c r="D464" t="s">
        <v>625</v>
      </c>
      <c r="E464" t="s">
        <v>176</v>
      </c>
      <c r="F464" t="s">
        <v>182</v>
      </c>
      <c r="G464" t="s">
        <v>2505</v>
      </c>
      <c r="H464">
        <v>40106</v>
      </c>
      <c r="I464">
        <v>2</v>
      </c>
      <c r="J464" s="274">
        <v>463</v>
      </c>
      <c r="K464" s="345" t="s">
        <v>4156</v>
      </c>
      <c r="L464" s="345"/>
      <c r="M464" s="345"/>
      <c r="N464" s="345"/>
      <c r="O464" s="345"/>
      <c r="P464" s="345"/>
      <c r="Q464" s="345"/>
      <c r="R464" s="345"/>
      <c r="S464" s="345"/>
    </row>
    <row r="465" spans="1:19">
      <c r="A465">
        <v>3023222</v>
      </c>
      <c r="B465"/>
      <c r="C465" t="s">
        <v>1118</v>
      </c>
      <c r="D465" t="s">
        <v>1119</v>
      </c>
      <c r="E465" t="s">
        <v>176</v>
      </c>
      <c r="F465" t="s">
        <v>192</v>
      </c>
      <c r="G465" t="s">
        <v>2553</v>
      </c>
      <c r="H465">
        <v>40108</v>
      </c>
      <c r="I465">
        <v>2</v>
      </c>
      <c r="J465" s="274">
        <v>464</v>
      </c>
      <c r="K465" s="345" t="s">
        <v>4156</v>
      </c>
      <c r="L465" s="345"/>
      <c r="M465" s="345"/>
      <c r="N465" s="345"/>
      <c r="O465" s="345"/>
      <c r="P465" s="345"/>
      <c r="Q465" s="345"/>
      <c r="R465" s="345"/>
      <c r="S465" s="345"/>
    </row>
    <row r="466" spans="1:19">
      <c r="A466">
        <v>3023225</v>
      </c>
      <c r="B466"/>
      <c r="C466" t="s">
        <v>1124</v>
      </c>
      <c r="D466" t="s">
        <v>1125</v>
      </c>
      <c r="E466" t="s">
        <v>176</v>
      </c>
      <c r="F466" t="s">
        <v>192</v>
      </c>
      <c r="G466" t="s">
        <v>2617</v>
      </c>
      <c r="H466">
        <v>40110</v>
      </c>
      <c r="I466">
        <v>2</v>
      </c>
      <c r="J466" s="274">
        <v>465</v>
      </c>
      <c r="K466" s="345" t="s">
        <v>4156</v>
      </c>
      <c r="L466" s="345"/>
      <c r="M466" s="345"/>
      <c r="N466" s="345"/>
      <c r="O466" s="345"/>
      <c r="P466" s="345"/>
      <c r="Q466" s="345"/>
      <c r="R466" s="345"/>
      <c r="S466" s="345"/>
    </row>
    <row r="467" spans="1:19">
      <c r="A467">
        <v>3023019</v>
      </c>
      <c r="B467"/>
      <c r="C467" t="s">
        <v>994</v>
      </c>
      <c r="D467" t="s">
        <v>995</v>
      </c>
      <c r="E467" t="s">
        <v>176</v>
      </c>
      <c r="F467" t="s">
        <v>207</v>
      </c>
      <c r="G467" t="s">
        <v>2646</v>
      </c>
      <c r="H467">
        <v>40111</v>
      </c>
      <c r="I467">
        <v>2</v>
      </c>
      <c r="J467" s="274">
        <v>466</v>
      </c>
      <c r="K467" s="345" t="s">
        <v>4156</v>
      </c>
      <c r="L467" s="345"/>
      <c r="M467" s="345"/>
      <c r="N467" s="345"/>
      <c r="O467" s="345"/>
      <c r="P467" s="345"/>
      <c r="Q467" s="345"/>
      <c r="R467" s="345"/>
      <c r="S467" s="345"/>
    </row>
    <row r="468" spans="1:19">
      <c r="A468">
        <v>3018427</v>
      </c>
      <c r="B468"/>
      <c r="C468" t="s">
        <v>665</v>
      </c>
      <c r="D468" t="s">
        <v>666</v>
      </c>
      <c r="E468" t="s">
        <v>176</v>
      </c>
      <c r="F468" t="s">
        <v>191</v>
      </c>
      <c r="G468" t="s">
        <v>2626</v>
      </c>
      <c r="H468">
        <v>40112</v>
      </c>
      <c r="I468">
        <v>2</v>
      </c>
      <c r="J468" s="274">
        <v>467</v>
      </c>
      <c r="K468" s="345" t="s">
        <v>4156</v>
      </c>
      <c r="L468" s="345"/>
      <c r="M468" s="345"/>
      <c r="N468" s="345"/>
      <c r="O468" s="345"/>
      <c r="P468" s="345"/>
      <c r="Q468" s="345"/>
      <c r="R468" s="345"/>
      <c r="S468" s="345"/>
    </row>
    <row r="469" spans="1:19">
      <c r="A469">
        <v>3023030</v>
      </c>
      <c r="B469">
        <v>6301711</v>
      </c>
      <c r="C469" t="s">
        <v>1006</v>
      </c>
      <c r="D469" t="s">
        <v>1007</v>
      </c>
      <c r="E469" t="s">
        <v>176</v>
      </c>
      <c r="F469" t="s">
        <v>207</v>
      </c>
      <c r="G469" t="s">
        <v>2724</v>
      </c>
      <c r="H469">
        <v>40113</v>
      </c>
      <c r="I469">
        <v>2</v>
      </c>
      <c r="J469" s="274">
        <v>468</v>
      </c>
      <c r="K469" s="345" t="s">
        <v>4156</v>
      </c>
      <c r="L469" s="345"/>
      <c r="M469" s="345"/>
      <c r="N469" s="345"/>
      <c r="O469" s="345"/>
      <c r="P469" s="345"/>
      <c r="Q469" s="345"/>
      <c r="R469" s="345"/>
      <c r="S469" s="345"/>
    </row>
    <row r="470" spans="1:19">
      <c r="A470">
        <v>3017503</v>
      </c>
      <c r="B470"/>
      <c r="C470" t="s">
        <v>601</v>
      </c>
      <c r="D470" t="s">
        <v>602</v>
      </c>
      <c r="E470" t="s">
        <v>176</v>
      </c>
      <c r="F470" t="s">
        <v>285</v>
      </c>
      <c r="G470" t="s">
        <v>2566</v>
      </c>
      <c r="H470">
        <v>40116</v>
      </c>
      <c r="I470">
        <v>2</v>
      </c>
      <c r="J470" s="274">
        <v>469</v>
      </c>
      <c r="K470" s="345" t="s">
        <v>4156</v>
      </c>
      <c r="L470" s="345"/>
      <c r="M470" s="345"/>
      <c r="N470" s="345"/>
      <c r="O470" s="345"/>
      <c r="P470" s="345"/>
      <c r="Q470" s="345"/>
      <c r="R470" s="345"/>
      <c r="S470" s="345"/>
    </row>
    <row r="471" spans="1:19">
      <c r="A471">
        <v>3020139</v>
      </c>
      <c r="B471">
        <v>6301644</v>
      </c>
      <c r="C471" t="s">
        <v>788</v>
      </c>
      <c r="D471" t="s">
        <v>789</v>
      </c>
      <c r="E471" t="s">
        <v>176</v>
      </c>
      <c r="F471" t="s">
        <v>197</v>
      </c>
      <c r="G471" t="s">
        <v>2513</v>
      </c>
      <c r="H471">
        <v>40121</v>
      </c>
      <c r="I471">
        <v>2</v>
      </c>
      <c r="J471" s="274">
        <v>470</v>
      </c>
      <c r="K471" s="345" t="s">
        <v>4156</v>
      </c>
      <c r="L471" s="345"/>
      <c r="M471" s="345"/>
      <c r="N471" s="345"/>
      <c r="O471" s="345"/>
      <c r="P471" s="345"/>
      <c r="Q471" s="345"/>
      <c r="R471" s="345"/>
      <c r="S471" s="345"/>
    </row>
    <row r="472" spans="1:19">
      <c r="A472">
        <v>3023351</v>
      </c>
      <c r="B472"/>
      <c r="C472" t="s">
        <v>1144</v>
      </c>
      <c r="D472" t="s">
        <v>1145</v>
      </c>
      <c r="E472" t="s">
        <v>176</v>
      </c>
      <c r="F472" t="s">
        <v>285</v>
      </c>
      <c r="G472" t="s">
        <v>2566</v>
      </c>
      <c r="H472">
        <v>40122</v>
      </c>
      <c r="I472">
        <v>2</v>
      </c>
      <c r="J472" s="274">
        <v>471</v>
      </c>
      <c r="K472" s="345" t="s">
        <v>4156</v>
      </c>
      <c r="L472" s="345"/>
      <c r="M472" s="345"/>
      <c r="N472" s="345"/>
      <c r="O472" s="345"/>
      <c r="P472" s="345"/>
      <c r="Q472" s="345"/>
      <c r="R472" s="345"/>
      <c r="S472" s="345"/>
    </row>
    <row r="473" spans="1:19">
      <c r="A473">
        <v>3016992</v>
      </c>
      <c r="B473">
        <v>6301725</v>
      </c>
      <c r="C473" t="s">
        <v>511</v>
      </c>
      <c r="D473" t="s">
        <v>512</v>
      </c>
      <c r="E473" t="s">
        <v>176</v>
      </c>
      <c r="F473" t="s">
        <v>187</v>
      </c>
      <c r="G473" t="s">
        <v>2591</v>
      </c>
      <c r="H473">
        <v>40123</v>
      </c>
      <c r="I473">
        <v>2</v>
      </c>
      <c r="J473" s="274">
        <v>472</v>
      </c>
      <c r="K473" s="345" t="s">
        <v>4156</v>
      </c>
      <c r="L473" s="345"/>
      <c r="M473" s="345"/>
      <c r="N473" s="345"/>
      <c r="O473" s="345"/>
      <c r="P473" s="345"/>
      <c r="Q473" s="345"/>
      <c r="R473" s="345"/>
      <c r="S473" s="345"/>
    </row>
    <row r="474" spans="1:19">
      <c r="A474">
        <v>3024067</v>
      </c>
      <c r="B474"/>
      <c r="C474" t="s">
        <v>2785</v>
      </c>
      <c r="D474" t="s">
        <v>2786</v>
      </c>
      <c r="E474" t="s">
        <v>176</v>
      </c>
      <c r="F474" t="s">
        <v>189</v>
      </c>
      <c r="G474" t="s">
        <v>206</v>
      </c>
      <c r="H474">
        <v>40123</v>
      </c>
      <c r="I474">
        <v>2</v>
      </c>
      <c r="J474" s="274">
        <v>473</v>
      </c>
      <c r="K474" s="345" t="s">
        <v>4156</v>
      </c>
      <c r="L474" s="345"/>
      <c r="M474" s="345"/>
      <c r="N474" s="345"/>
      <c r="O474" s="345"/>
      <c r="P474" s="345"/>
      <c r="Q474" s="345"/>
      <c r="R474" s="345"/>
      <c r="S474" s="345"/>
    </row>
    <row r="475" spans="1:19">
      <c r="A475">
        <v>3023031</v>
      </c>
      <c r="B475">
        <v>6301712</v>
      </c>
      <c r="C475" t="s">
        <v>1008</v>
      </c>
      <c r="D475" t="s">
        <v>1009</v>
      </c>
      <c r="E475" t="s">
        <v>176</v>
      </c>
      <c r="F475" t="s">
        <v>207</v>
      </c>
      <c r="G475" t="s">
        <v>2724</v>
      </c>
      <c r="H475">
        <v>40124</v>
      </c>
      <c r="I475">
        <v>2</v>
      </c>
      <c r="J475" s="274">
        <v>474</v>
      </c>
      <c r="K475" s="345" t="s">
        <v>4156</v>
      </c>
      <c r="L475" s="345"/>
      <c r="M475" s="345"/>
      <c r="N475" s="345"/>
      <c r="O475" s="345"/>
      <c r="P475" s="345"/>
      <c r="Q475" s="345"/>
      <c r="R475" s="345"/>
      <c r="S475" s="345"/>
    </row>
    <row r="476" spans="1:19">
      <c r="A476">
        <v>3023210</v>
      </c>
      <c r="B476"/>
      <c r="C476" t="s">
        <v>1108</v>
      </c>
      <c r="D476" t="s">
        <v>1109</v>
      </c>
      <c r="E476" t="s">
        <v>176</v>
      </c>
      <c r="F476" t="s">
        <v>189</v>
      </c>
      <c r="G476" t="s">
        <v>2649</v>
      </c>
      <c r="H476">
        <v>40124</v>
      </c>
      <c r="I476">
        <v>2</v>
      </c>
      <c r="J476" s="274">
        <v>475</v>
      </c>
      <c r="K476" s="345" t="s">
        <v>4156</v>
      </c>
      <c r="L476" s="345"/>
      <c r="M476" s="345"/>
      <c r="N476" s="345"/>
      <c r="O476" s="345"/>
      <c r="P476" s="345"/>
      <c r="Q476" s="345"/>
      <c r="R476" s="345"/>
      <c r="S476" s="345"/>
    </row>
    <row r="477" spans="1:19">
      <c r="A477">
        <v>3023060</v>
      </c>
      <c r="B477">
        <v>6301659</v>
      </c>
      <c r="C477" t="s">
        <v>1030</v>
      </c>
      <c r="D477" t="s">
        <v>1031</v>
      </c>
      <c r="E477" t="s">
        <v>176</v>
      </c>
      <c r="F477" t="s">
        <v>197</v>
      </c>
      <c r="G477" t="s">
        <v>2590</v>
      </c>
      <c r="H477">
        <v>40127</v>
      </c>
      <c r="I477">
        <v>2</v>
      </c>
      <c r="J477" s="274">
        <v>476</v>
      </c>
      <c r="K477" s="345" t="s">
        <v>4156</v>
      </c>
      <c r="L477" s="345"/>
      <c r="M477" s="345"/>
      <c r="N477" s="345"/>
      <c r="O477" s="345"/>
      <c r="P477" s="345"/>
      <c r="Q477" s="345"/>
      <c r="R477" s="345"/>
      <c r="S477" s="345"/>
    </row>
    <row r="478" spans="1:19">
      <c r="A478">
        <v>3023541</v>
      </c>
      <c r="B478"/>
      <c r="C478" t="s">
        <v>1225</v>
      </c>
      <c r="D478" t="s">
        <v>1226</v>
      </c>
      <c r="E478" t="s">
        <v>176</v>
      </c>
      <c r="F478" t="s">
        <v>200</v>
      </c>
      <c r="G478" t="s">
        <v>2686</v>
      </c>
      <c r="H478">
        <v>40128</v>
      </c>
      <c r="I478">
        <v>2</v>
      </c>
      <c r="J478" s="274">
        <v>477</v>
      </c>
      <c r="K478" s="345" t="s">
        <v>4156</v>
      </c>
      <c r="L478" s="345"/>
      <c r="M478" s="345"/>
      <c r="N478" s="345"/>
      <c r="O478" s="345"/>
      <c r="P478" s="345"/>
      <c r="Q478" s="345"/>
      <c r="R478" s="345"/>
      <c r="S478" s="345"/>
    </row>
    <row r="479" spans="1:19">
      <c r="A479">
        <v>3016720</v>
      </c>
      <c r="B479">
        <v>6301634</v>
      </c>
      <c r="C479" t="s">
        <v>458</v>
      </c>
      <c r="D479" t="s">
        <v>459</v>
      </c>
      <c r="E479" t="s">
        <v>176</v>
      </c>
      <c r="F479" t="s">
        <v>183</v>
      </c>
      <c r="G479" t="s">
        <v>2498</v>
      </c>
      <c r="H479">
        <v>40130</v>
      </c>
      <c r="I479">
        <v>2</v>
      </c>
      <c r="J479" s="274">
        <v>478</v>
      </c>
      <c r="K479" s="345" t="s">
        <v>4156</v>
      </c>
      <c r="L479" s="345"/>
      <c r="M479" s="345"/>
      <c r="N479" s="345"/>
      <c r="O479" s="345"/>
      <c r="P479" s="345"/>
      <c r="Q479" s="345"/>
      <c r="R479" s="345"/>
      <c r="S479" s="345"/>
    </row>
    <row r="480" spans="1:19">
      <c r="A480">
        <v>3023375</v>
      </c>
      <c r="B480"/>
      <c r="C480" t="s">
        <v>1150</v>
      </c>
      <c r="D480" t="s">
        <v>1151</v>
      </c>
      <c r="E480" t="s">
        <v>176</v>
      </c>
      <c r="F480" t="s">
        <v>285</v>
      </c>
      <c r="G480" t="s">
        <v>2684</v>
      </c>
      <c r="H480">
        <v>40130</v>
      </c>
      <c r="I480">
        <v>2</v>
      </c>
      <c r="J480" s="274">
        <v>479</v>
      </c>
      <c r="K480" s="345" t="s">
        <v>4156</v>
      </c>
      <c r="L480" s="345"/>
      <c r="M480" s="345"/>
      <c r="N480" s="345"/>
      <c r="O480" s="345"/>
      <c r="P480" s="345"/>
      <c r="Q480" s="345"/>
      <c r="R480" s="345"/>
      <c r="S480" s="345"/>
    </row>
    <row r="481" spans="1:19">
      <c r="A481">
        <v>3023483</v>
      </c>
      <c r="B481"/>
      <c r="C481" t="s">
        <v>1188</v>
      </c>
      <c r="D481" t="s">
        <v>1189</v>
      </c>
      <c r="E481" t="s">
        <v>176</v>
      </c>
      <c r="F481" t="s">
        <v>189</v>
      </c>
      <c r="G481" t="s">
        <v>2650</v>
      </c>
      <c r="H481">
        <v>40131</v>
      </c>
      <c r="I481">
        <v>2</v>
      </c>
      <c r="J481" s="274">
        <v>480</v>
      </c>
      <c r="K481" s="345" t="s">
        <v>4156</v>
      </c>
      <c r="L481" s="345"/>
      <c r="M481" s="345"/>
      <c r="N481" s="345"/>
      <c r="O481" s="345"/>
      <c r="P481" s="345"/>
      <c r="Q481" s="345"/>
      <c r="R481" s="345"/>
      <c r="S481" s="345"/>
    </row>
    <row r="482" spans="1:19">
      <c r="A482">
        <v>3017301</v>
      </c>
      <c r="B482">
        <v>6301686</v>
      </c>
      <c r="C482" t="s">
        <v>579</v>
      </c>
      <c r="D482" t="s">
        <v>580</v>
      </c>
      <c r="E482" t="s">
        <v>176</v>
      </c>
      <c r="F482" t="s">
        <v>197</v>
      </c>
      <c r="G482" t="s">
        <v>2515</v>
      </c>
      <c r="H482">
        <v>40201</v>
      </c>
      <c r="I482">
        <v>2</v>
      </c>
      <c r="J482" s="274">
        <v>481</v>
      </c>
      <c r="K482" s="345" t="s">
        <v>4156</v>
      </c>
      <c r="L482" s="345"/>
      <c r="M482" s="345"/>
      <c r="N482" s="345"/>
      <c r="O482" s="345"/>
      <c r="P482" s="345"/>
      <c r="Q482" s="345"/>
      <c r="R482" s="345"/>
      <c r="S482" s="345"/>
    </row>
    <row r="483" spans="1:19">
      <c r="A483">
        <v>3023520</v>
      </c>
      <c r="B483"/>
      <c r="C483" t="s">
        <v>1218</v>
      </c>
      <c r="D483" t="s">
        <v>1219</v>
      </c>
      <c r="E483" t="s">
        <v>176</v>
      </c>
      <c r="F483" t="s">
        <v>481</v>
      </c>
      <c r="G483" t="s">
        <v>2583</v>
      </c>
      <c r="H483">
        <v>40202</v>
      </c>
      <c r="I483">
        <v>2</v>
      </c>
      <c r="J483" s="274">
        <v>482</v>
      </c>
      <c r="K483" s="345" t="s">
        <v>4156</v>
      </c>
      <c r="L483" s="345"/>
      <c r="M483" s="345"/>
      <c r="N483" s="345"/>
      <c r="O483" s="345"/>
      <c r="P483" s="345"/>
      <c r="Q483" s="345"/>
      <c r="R483" s="345"/>
      <c r="S483" s="345"/>
    </row>
    <row r="484" spans="1:19">
      <c r="A484">
        <v>3017316</v>
      </c>
      <c r="B484">
        <v>6301635</v>
      </c>
      <c r="C484" t="s">
        <v>583</v>
      </c>
      <c r="D484" t="s">
        <v>584</v>
      </c>
      <c r="E484" t="s">
        <v>176</v>
      </c>
      <c r="F484" t="s">
        <v>197</v>
      </c>
      <c r="G484" t="s">
        <v>2521</v>
      </c>
      <c r="H484">
        <v>40203</v>
      </c>
      <c r="I484">
        <v>2</v>
      </c>
      <c r="J484" s="274">
        <v>483</v>
      </c>
      <c r="K484" s="345" t="s">
        <v>4156</v>
      </c>
      <c r="L484" s="345"/>
      <c r="M484" s="345"/>
      <c r="N484" s="345"/>
      <c r="O484" s="345"/>
      <c r="P484" s="345"/>
      <c r="Q484" s="345"/>
      <c r="R484" s="345"/>
      <c r="S484" s="345"/>
    </row>
    <row r="485" spans="1:19">
      <c r="A485">
        <v>3023036</v>
      </c>
      <c r="B485"/>
      <c r="C485" t="s">
        <v>1016</v>
      </c>
      <c r="D485" t="s">
        <v>1017</v>
      </c>
      <c r="E485" t="s">
        <v>176</v>
      </c>
      <c r="F485" t="s">
        <v>207</v>
      </c>
      <c r="G485" t="s">
        <v>2697</v>
      </c>
      <c r="H485">
        <v>40203</v>
      </c>
      <c r="I485">
        <v>2</v>
      </c>
      <c r="J485" s="274">
        <v>484</v>
      </c>
      <c r="K485" s="345" t="s">
        <v>4156</v>
      </c>
      <c r="L485" s="345"/>
      <c r="M485" s="345"/>
      <c r="N485" s="345"/>
      <c r="O485" s="345"/>
      <c r="P485" s="345"/>
      <c r="Q485" s="345"/>
      <c r="R485" s="345"/>
      <c r="S485" s="345"/>
    </row>
    <row r="486" spans="1:19">
      <c r="A486">
        <v>3016878</v>
      </c>
      <c r="B486">
        <v>6301720</v>
      </c>
      <c r="C486" t="s">
        <v>492</v>
      </c>
      <c r="D486" t="s">
        <v>493</v>
      </c>
      <c r="E486" t="s">
        <v>176</v>
      </c>
      <c r="F486" t="s">
        <v>197</v>
      </c>
      <c r="G486" t="s">
        <v>2685</v>
      </c>
      <c r="H486">
        <v>40204</v>
      </c>
      <c r="I486">
        <v>2</v>
      </c>
      <c r="J486" s="274">
        <v>485</v>
      </c>
      <c r="K486" s="345" t="s">
        <v>4156</v>
      </c>
      <c r="L486" s="345"/>
      <c r="M486" s="345"/>
      <c r="N486" s="345"/>
      <c r="O486" s="345"/>
      <c r="P486" s="345"/>
      <c r="Q486" s="345"/>
      <c r="R486" s="345"/>
      <c r="S486" s="345"/>
    </row>
    <row r="487" spans="1:19">
      <c r="A487">
        <v>3023750</v>
      </c>
      <c r="B487">
        <v>6301748</v>
      </c>
      <c r="C487" t="s">
        <v>1255</v>
      </c>
      <c r="D487" t="s">
        <v>1256</v>
      </c>
      <c r="E487" t="s">
        <v>176</v>
      </c>
      <c r="F487" t="s">
        <v>189</v>
      </c>
      <c r="G487" t="s">
        <v>1257</v>
      </c>
      <c r="H487">
        <v>40204</v>
      </c>
      <c r="I487">
        <v>2</v>
      </c>
      <c r="J487" s="274">
        <v>486</v>
      </c>
      <c r="K487" s="345" t="s">
        <v>4156</v>
      </c>
      <c r="L487" s="345"/>
      <c r="M487" s="345"/>
      <c r="N487" s="345"/>
      <c r="O487" s="345"/>
      <c r="P487" s="345"/>
      <c r="Q487" s="345"/>
      <c r="R487" s="345"/>
      <c r="S487" s="345"/>
    </row>
    <row r="488" spans="1:19">
      <c r="A488">
        <v>3020389</v>
      </c>
      <c r="B488">
        <v>6301649</v>
      </c>
      <c r="C488" t="s">
        <v>804</v>
      </c>
      <c r="D488" t="s">
        <v>805</v>
      </c>
      <c r="E488" t="s">
        <v>176</v>
      </c>
      <c r="F488" t="s">
        <v>197</v>
      </c>
      <c r="G488" t="s">
        <v>2549</v>
      </c>
      <c r="H488">
        <v>40206</v>
      </c>
      <c r="I488">
        <v>2</v>
      </c>
      <c r="J488" s="274">
        <v>487</v>
      </c>
      <c r="K488" s="345" t="s">
        <v>4156</v>
      </c>
      <c r="L488" s="345"/>
      <c r="M488" s="345"/>
      <c r="N488" s="345"/>
      <c r="O488" s="345"/>
      <c r="P488" s="345"/>
      <c r="Q488" s="345"/>
      <c r="R488" s="345"/>
      <c r="S488" s="345"/>
    </row>
    <row r="489" spans="1:19">
      <c r="A489">
        <v>3023143</v>
      </c>
      <c r="B489"/>
      <c r="C489" t="s">
        <v>1080</v>
      </c>
      <c r="D489" t="s">
        <v>1081</v>
      </c>
      <c r="E489" t="s">
        <v>176</v>
      </c>
      <c r="F489" t="s">
        <v>180</v>
      </c>
      <c r="G489" t="s">
        <v>2542</v>
      </c>
      <c r="H489">
        <v>40206</v>
      </c>
      <c r="I489">
        <v>2</v>
      </c>
      <c r="J489" s="274">
        <v>488</v>
      </c>
      <c r="K489" s="345" t="s">
        <v>4156</v>
      </c>
      <c r="L489" s="345"/>
      <c r="M489" s="345"/>
      <c r="N489" s="345"/>
      <c r="O489" s="345"/>
      <c r="P489" s="345"/>
      <c r="Q489" s="345"/>
      <c r="R489" s="345"/>
      <c r="S489" s="345"/>
    </row>
    <row r="490" spans="1:19">
      <c r="A490">
        <v>3020109</v>
      </c>
      <c r="B490"/>
      <c r="C490" t="s">
        <v>775</v>
      </c>
      <c r="D490" t="s">
        <v>776</v>
      </c>
      <c r="E490" t="s">
        <v>176</v>
      </c>
      <c r="F490" t="s">
        <v>189</v>
      </c>
      <c r="G490" t="s">
        <v>2787</v>
      </c>
      <c r="H490">
        <v>40207</v>
      </c>
      <c r="I490">
        <v>2</v>
      </c>
      <c r="J490" s="274">
        <v>489</v>
      </c>
      <c r="K490" s="345" t="s">
        <v>4156</v>
      </c>
      <c r="L490" s="345"/>
      <c r="M490" s="345"/>
      <c r="N490" s="345"/>
      <c r="O490" s="345"/>
      <c r="P490" s="345"/>
      <c r="Q490" s="345"/>
      <c r="R490" s="345"/>
      <c r="S490" s="345"/>
    </row>
    <row r="491" spans="1:19">
      <c r="A491">
        <v>3016191</v>
      </c>
      <c r="B491"/>
      <c r="C491" t="s">
        <v>388</v>
      </c>
      <c r="D491" t="s">
        <v>389</v>
      </c>
      <c r="E491" t="s">
        <v>176</v>
      </c>
      <c r="F491" t="s">
        <v>181</v>
      </c>
      <c r="G491" t="s">
        <v>390</v>
      </c>
      <c r="H491">
        <v>40208</v>
      </c>
      <c r="I491">
        <v>2</v>
      </c>
      <c r="J491" s="274">
        <v>490</v>
      </c>
      <c r="K491" s="345" t="s">
        <v>4156</v>
      </c>
      <c r="L491" s="345"/>
      <c r="M491" s="345"/>
      <c r="N491" s="345"/>
      <c r="O491" s="345"/>
      <c r="P491" s="345"/>
      <c r="Q491" s="345"/>
      <c r="R491" s="345"/>
      <c r="S491" s="345"/>
    </row>
    <row r="492" spans="1:19">
      <c r="A492">
        <v>3023379</v>
      </c>
      <c r="B492"/>
      <c r="C492" t="s">
        <v>1158</v>
      </c>
      <c r="D492" t="s">
        <v>1159</v>
      </c>
      <c r="E492" t="s">
        <v>176</v>
      </c>
      <c r="F492" t="s">
        <v>285</v>
      </c>
      <c r="G492" t="s">
        <v>2566</v>
      </c>
      <c r="H492">
        <v>40209</v>
      </c>
      <c r="I492">
        <v>2</v>
      </c>
      <c r="J492" s="274">
        <v>491</v>
      </c>
      <c r="K492" s="345" t="s">
        <v>4156</v>
      </c>
      <c r="L492" s="345"/>
      <c r="M492" s="345"/>
      <c r="N492" s="345"/>
      <c r="O492" s="345"/>
      <c r="P492" s="345"/>
      <c r="Q492" s="345"/>
      <c r="R492" s="345"/>
      <c r="S492" s="345"/>
    </row>
    <row r="493" spans="1:19">
      <c r="A493">
        <v>3023492</v>
      </c>
      <c r="B493"/>
      <c r="C493" t="s">
        <v>1196</v>
      </c>
      <c r="D493" t="s">
        <v>1197</v>
      </c>
      <c r="E493" t="s">
        <v>176</v>
      </c>
      <c r="F493" t="s">
        <v>189</v>
      </c>
      <c r="G493" t="s">
        <v>2606</v>
      </c>
      <c r="H493">
        <v>40209</v>
      </c>
      <c r="I493">
        <v>2</v>
      </c>
      <c r="J493" s="274">
        <v>492</v>
      </c>
      <c r="K493" s="345" t="s">
        <v>4156</v>
      </c>
      <c r="L493" s="345"/>
      <c r="M493" s="345"/>
      <c r="N493" s="345"/>
      <c r="O493" s="345"/>
      <c r="P493" s="345"/>
      <c r="Q493" s="345"/>
      <c r="R493" s="345"/>
      <c r="S493" s="345"/>
    </row>
    <row r="494" spans="1:19">
      <c r="A494">
        <v>3023109</v>
      </c>
      <c r="B494"/>
      <c r="C494" t="s">
        <v>1060</v>
      </c>
      <c r="D494" t="s">
        <v>1061</v>
      </c>
      <c r="E494" t="s">
        <v>176</v>
      </c>
      <c r="F494" t="s">
        <v>207</v>
      </c>
      <c r="G494" t="s">
        <v>2697</v>
      </c>
      <c r="H494">
        <v>40212</v>
      </c>
      <c r="I494">
        <v>2</v>
      </c>
      <c r="J494" s="274">
        <v>493</v>
      </c>
      <c r="K494" s="345" t="s">
        <v>4156</v>
      </c>
      <c r="L494" s="345"/>
      <c r="M494" s="345"/>
      <c r="N494" s="345"/>
      <c r="O494" s="345"/>
      <c r="P494" s="345"/>
      <c r="Q494" s="345"/>
      <c r="R494" s="345"/>
      <c r="S494" s="345"/>
    </row>
    <row r="495" spans="1:19">
      <c r="A495">
        <v>3023495</v>
      </c>
      <c r="B495"/>
      <c r="C495" t="s">
        <v>1200</v>
      </c>
      <c r="D495" t="s">
        <v>1201</v>
      </c>
      <c r="E495" t="s">
        <v>176</v>
      </c>
      <c r="F495" t="s">
        <v>189</v>
      </c>
      <c r="G495" t="s">
        <v>2665</v>
      </c>
      <c r="H495">
        <v>40213</v>
      </c>
      <c r="I495">
        <v>2</v>
      </c>
      <c r="J495" s="274">
        <v>494</v>
      </c>
      <c r="K495" s="345" t="s">
        <v>4156</v>
      </c>
      <c r="L495" s="345"/>
      <c r="M495" s="345"/>
      <c r="N495" s="345"/>
      <c r="O495" s="345"/>
      <c r="P495" s="345"/>
      <c r="Q495" s="345"/>
      <c r="R495" s="345"/>
      <c r="S495" s="345"/>
    </row>
    <row r="496" spans="1:19">
      <c r="A496">
        <v>3024147</v>
      </c>
      <c r="B496"/>
      <c r="C496" t="s">
        <v>2788</v>
      </c>
      <c r="D496" t="s">
        <v>2789</v>
      </c>
      <c r="E496" t="s">
        <v>176</v>
      </c>
      <c r="F496" t="s">
        <v>189</v>
      </c>
      <c r="G496" t="s">
        <v>2650</v>
      </c>
      <c r="H496">
        <v>40213</v>
      </c>
      <c r="I496">
        <v>2</v>
      </c>
      <c r="J496" s="274">
        <v>495</v>
      </c>
      <c r="K496" s="345" t="s">
        <v>4156</v>
      </c>
      <c r="L496" s="345"/>
      <c r="M496" s="345"/>
      <c r="N496" s="345"/>
      <c r="O496" s="345"/>
      <c r="P496" s="345"/>
      <c r="Q496" s="345"/>
      <c r="R496" s="345"/>
      <c r="S496" s="345"/>
    </row>
    <row r="497" spans="1:19">
      <c r="A497">
        <v>3023481</v>
      </c>
      <c r="B497"/>
      <c r="C497" t="s">
        <v>1186</v>
      </c>
      <c r="D497" t="s">
        <v>1187</v>
      </c>
      <c r="E497" t="s">
        <v>176</v>
      </c>
      <c r="F497" t="s">
        <v>189</v>
      </c>
      <c r="G497" t="s">
        <v>2650</v>
      </c>
      <c r="H497">
        <v>40215</v>
      </c>
      <c r="I497">
        <v>2</v>
      </c>
      <c r="J497" s="274">
        <v>496</v>
      </c>
      <c r="K497" s="345" t="s">
        <v>4156</v>
      </c>
      <c r="L497" s="345"/>
      <c r="M497" s="345"/>
      <c r="N497" s="345"/>
      <c r="O497" s="345"/>
      <c r="P497" s="345"/>
      <c r="Q497" s="345"/>
      <c r="R497" s="345"/>
      <c r="S497" s="345"/>
    </row>
    <row r="498" spans="1:19">
      <c r="A498">
        <v>3019027</v>
      </c>
      <c r="B498"/>
      <c r="C498" t="s">
        <v>709</v>
      </c>
      <c r="D498" t="s">
        <v>710</v>
      </c>
      <c r="E498" t="s">
        <v>176</v>
      </c>
      <c r="F498" t="s">
        <v>189</v>
      </c>
      <c r="G498" t="s">
        <v>2633</v>
      </c>
      <c r="H498">
        <v>40218</v>
      </c>
      <c r="I498">
        <v>2</v>
      </c>
      <c r="J498" s="274">
        <v>497</v>
      </c>
      <c r="K498" s="345" t="s">
        <v>4156</v>
      </c>
      <c r="L498" s="345"/>
      <c r="M498" s="345"/>
      <c r="N498" s="345"/>
      <c r="O498" s="345"/>
      <c r="P498" s="345"/>
      <c r="Q498" s="345"/>
      <c r="R498" s="345"/>
      <c r="S498" s="345"/>
    </row>
    <row r="499" spans="1:19">
      <c r="A499">
        <v>3017113</v>
      </c>
      <c r="B499">
        <v>6301618</v>
      </c>
      <c r="C499" t="s">
        <v>530</v>
      </c>
      <c r="D499" t="s">
        <v>531</v>
      </c>
      <c r="E499" t="s">
        <v>176</v>
      </c>
      <c r="F499" t="s">
        <v>182</v>
      </c>
      <c r="G499" t="s">
        <v>2505</v>
      </c>
      <c r="H499">
        <v>40220</v>
      </c>
      <c r="I499">
        <v>2</v>
      </c>
      <c r="J499" s="274">
        <v>498</v>
      </c>
      <c r="K499" s="345" t="s">
        <v>4156</v>
      </c>
      <c r="L499" s="345"/>
      <c r="M499" s="345"/>
      <c r="N499" s="345"/>
      <c r="O499" s="345"/>
      <c r="P499" s="345"/>
      <c r="Q499" s="345"/>
      <c r="R499" s="345"/>
      <c r="S499" s="345"/>
    </row>
    <row r="500" spans="1:19">
      <c r="A500">
        <v>3019620</v>
      </c>
      <c r="B500">
        <v>6301726</v>
      </c>
      <c r="C500" t="s">
        <v>738</v>
      </c>
      <c r="D500" t="s">
        <v>739</v>
      </c>
      <c r="E500" t="s">
        <v>176</v>
      </c>
      <c r="F500" t="s">
        <v>186</v>
      </c>
      <c r="G500" t="s">
        <v>2504</v>
      </c>
      <c r="H500">
        <v>40220</v>
      </c>
      <c r="I500">
        <v>2</v>
      </c>
      <c r="J500" s="274">
        <v>499</v>
      </c>
      <c r="K500" s="345" t="s">
        <v>4156</v>
      </c>
      <c r="L500" s="345"/>
      <c r="M500" s="345"/>
      <c r="N500" s="345"/>
      <c r="O500" s="345"/>
      <c r="P500" s="345"/>
      <c r="Q500" s="345"/>
      <c r="R500" s="345"/>
      <c r="S500" s="345"/>
    </row>
    <row r="501" spans="1:19">
      <c r="A501">
        <v>3023179</v>
      </c>
      <c r="B501"/>
      <c r="C501" t="s">
        <v>1090</v>
      </c>
      <c r="D501" t="s">
        <v>1091</v>
      </c>
      <c r="E501" t="s">
        <v>176</v>
      </c>
      <c r="F501" t="s">
        <v>189</v>
      </c>
      <c r="G501" t="s">
        <v>2652</v>
      </c>
      <c r="H501">
        <v>40221</v>
      </c>
      <c r="I501">
        <v>2</v>
      </c>
      <c r="J501" s="274">
        <v>500</v>
      </c>
      <c r="K501" s="345" t="s">
        <v>4156</v>
      </c>
      <c r="L501" s="345"/>
      <c r="M501" s="345"/>
      <c r="N501" s="345"/>
      <c r="O501" s="345"/>
      <c r="P501" s="345"/>
      <c r="Q501" s="345"/>
      <c r="R501" s="345"/>
      <c r="S501" s="345"/>
    </row>
    <row r="502" spans="1:19">
      <c r="A502">
        <v>3023248</v>
      </c>
      <c r="B502"/>
      <c r="C502" t="s">
        <v>1134</v>
      </c>
      <c r="D502" t="s">
        <v>1135</v>
      </c>
      <c r="E502" t="s">
        <v>176</v>
      </c>
      <c r="F502" t="s">
        <v>191</v>
      </c>
      <c r="G502" t="s">
        <v>2588</v>
      </c>
      <c r="H502">
        <v>40222</v>
      </c>
      <c r="I502">
        <v>2</v>
      </c>
      <c r="J502" s="274">
        <v>501</v>
      </c>
      <c r="K502" s="345" t="s">
        <v>4156</v>
      </c>
      <c r="L502" s="345"/>
      <c r="M502" s="345"/>
      <c r="N502" s="345"/>
      <c r="O502" s="345"/>
      <c r="P502" s="345"/>
      <c r="Q502" s="345"/>
      <c r="R502" s="345"/>
      <c r="S502" s="345"/>
    </row>
    <row r="503" spans="1:19">
      <c r="A503">
        <v>3016723</v>
      </c>
      <c r="B503">
        <v>6301630</v>
      </c>
      <c r="C503" t="s">
        <v>460</v>
      </c>
      <c r="D503" t="s">
        <v>461</v>
      </c>
      <c r="E503" t="s">
        <v>176</v>
      </c>
      <c r="F503" t="s">
        <v>183</v>
      </c>
      <c r="G503" t="s">
        <v>2498</v>
      </c>
      <c r="H503">
        <v>40225</v>
      </c>
      <c r="I503">
        <v>2</v>
      </c>
      <c r="J503" s="274">
        <v>502</v>
      </c>
      <c r="K503" s="345" t="s">
        <v>4156</v>
      </c>
      <c r="L503" s="345"/>
      <c r="M503" s="345"/>
      <c r="N503" s="345"/>
      <c r="O503" s="345"/>
      <c r="P503" s="345"/>
      <c r="Q503" s="345"/>
      <c r="R503" s="345"/>
      <c r="S503" s="345"/>
    </row>
    <row r="504" spans="1:19">
      <c r="A504">
        <v>3023377</v>
      </c>
      <c r="B504">
        <v>6301691</v>
      </c>
      <c r="C504" t="s">
        <v>1154</v>
      </c>
      <c r="D504" t="s">
        <v>1155</v>
      </c>
      <c r="E504" t="s">
        <v>176</v>
      </c>
      <c r="F504" t="s">
        <v>285</v>
      </c>
      <c r="G504" t="s">
        <v>2562</v>
      </c>
      <c r="H504">
        <v>40226</v>
      </c>
      <c r="I504">
        <v>2</v>
      </c>
      <c r="J504" s="274">
        <v>503</v>
      </c>
      <c r="K504" s="345" t="s">
        <v>4156</v>
      </c>
      <c r="L504" s="345"/>
      <c r="M504" s="345"/>
      <c r="N504" s="345"/>
      <c r="O504" s="345"/>
      <c r="P504" s="345"/>
      <c r="Q504" s="345"/>
      <c r="R504" s="345"/>
      <c r="S504" s="345"/>
    </row>
    <row r="505" spans="1:19">
      <c r="A505">
        <v>3023141</v>
      </c>
      <c r="B505"/>
      <c r="C505" t="s">
        <v>1076</v>
      </c>
      <c r="D505" t="s">
        <v>1077</v>
      </c>
      <c r="E505" t="s">
        <v>176</v>
      </c>
      <c r="F505" t="s">
        <v>180</v>
      </c>
      <c r="G505" t="s">
        <v>2658</v>
      </c>
      <c r="H505">
        <v>40227</v>
      </c>
      <c r="I505">
        <v>2</v>
      </c>
      <c r="J505" s="274">
        <v>504</v>
      </c>
      <c r="K505" s="345" t="s">
        <v>4156</v>
      </c>
      <c r="L505" s="345"/>
      <c r="M505" s="345"/>
      <c r="N505" s="345"/>
      <c r="O505" s="345"/>
      <c r="P505" s="345"/>
      <c r="Q505" s="345"/>
      <c r="R505" s="345"/>
      <c r="S505" s="345"/>
    </row>
    <row r="506" spans="1:19">
      <c r="A506">
        <v>3016680</v>
      </c>
      <c r="B506">
        <v>6301642</v>
      </c>
      <c r="C506" t="s">
        <v>446</v>
      </c>
      <c r="D506" t="s">
        <v>447</v>
      </c>
      <c r="E506" t="s">
        <v>176</v>
      </c>
      <c r="F506" t="s">
        <v>182</v>
      </c>
      <c r="G506" t="s">
        <v>2502</v>
      </c>
      <c r="H506">
        <v>40229</v>
      </c>
      <c r="I506">
        <v>2</v>
      </c>
      <c r="J506" s="274">
        <v>505</v>
      </c>
      <c r="K506" s="345" t="s">
        <v>4156</v>
      </c>
      <c r="L506" s="345"/>
      <c r="M506" s="345"/>
      <c r="N506" s="345"/>
      <c r="O506" s="345"/>
      <c r="P506" s="345"/>
      <c r="Q506" s="345"/>
      <c r="R506" s="345"/>
      <c r="S506" s="345"/>
    </row>
    <row r="507" spans="1:19">
      <c r="A507">
        <v>3023489</v>
      </c>
      <c r="B507"/>
      <c r="C507" t="s">
        <v>1194</v>
      </c>
      <c r="D507" t="s">
        <v>1195</v>
      </c>
      <c r="E507" t="s">
        <v>176</v>
      </c>
      <c r="F507" t="s">
        <v>189</v>
      </c>
      <c r="G507" t="s">
        <v>2651</v>
      </c>
      <c r="H507">
        <v>40229</v>
      </c>
      <c r="I507">
        <v>2</v>
      </c>
      <c r="J507" s="274">
        <v>506</v>
      </c>
      <c r="K507" s="345" t="s">
        <v>4156</v>
      </c>
      <c r="L507" s="345"/>
      <c r="M507" s="345"/>
      <c r="N507" s="345"/>
      <c r="O507" s="345"/>
      <c r="P507" s="345"/>
      <c r="Q507" s="345"/>
      <c r="R507" s="345"/>
      <c r="S507" s="345"/>
    </row>
    <row r="508" spans="1:19">
      <c r="A508">
        <v>3022965</v>
      </c>
      <c r="B508">
        <v>6301684</v>
      </c>
      <c r="C508" t="s">
        <v>975</v>
      </c>
      <c r="D508" t="s">
        <v>976</v>
      </c>
      <c r="E508" t="s">
        <v>176</v>
      </c>
      <c r="F508" t="s">
        <v>285</v>
      </c>
      <c r="G508" t="s">
        <v>977</v>
      </c>
      <c r="H508">
        <v>40301</v>
      </c>
      <c r="I508">
        <v>2</v>
      </c>
      <c r="J508" s="274">
        <v>507</v>
      </c>
      <c r="K508" s="345" t="s">
        <v>4156</v>
      </c>
      <c r="L508" s="345"/>
      <c r="M508" s="345"/>
      <c r="N508" s="345"/>
      <c r="O508" s="345"/>
      <c r="P508" s="345"/>
      <c r="Q508" s="345"/>
      <c r="R508" s="345"/>
      <c r="S508" s="345"/>
    </row>
    <row r="509" spans="1:19">
      <c r="A509">
        <v>3017228</v>
      </c>
      <c r="B509">
        <v>6301718</v>
      </c>
      <c r="C509" t="s">
        <v>560</v>
      </c>
      <c r="D509" t="s">
        <v>561</v>
      </c>
      <c r="E509" t="s">
        <v>176</v>
      </c>
      <c r="F509" t="s">
        <v>191</v>
      </c>
      <c r="G509" t="s">
        <v>2522</v>
      </c>
      <c r="H509">
        <v>40302</v>
      </c>
      <c r="I509">
        <v>2</v>
      </c>
      <c r="J509" s="274">
        <v>508</v>
      </c>
      <c r="K509" s="345" t="s">
        <v>4156</v>
      </c>
      <c r="L509" s="345"/>
      <c r="M509" s="345"/>
      <c r="N509" s="345"/>
      <c r="O509" s="345"/>
      <c r="P509" s="345"/>
      <c r="Q509" s="345"/>
      <c r="R509" s="345"/>
      <c r="S509" s="345"/>
    </row>
    <row r="510" spans="1:19">
      <c r="A510">
        <v>3019644</v>
      </c>
      <c r="B510">
        <v>6301734</v>
      </c>
      <c r="C510" t="s">
        <v>740</v>
      </c>
      <c r="D510" t="s">
        <v>741</v>
      </c>
      <c r="E510" t="s">
        <v>176</v>
      </c>
      <c r="F510" t="s">
        <v>190</v>
      </c>
      <c r="G510" t="s">
        <v>2509</v>
      </c>
      <c r="H510">
        <v>40302</v>
      </c>
      <c r="I510">
        <v>2</v>
      </c>
      <c r="J510" s="274">
        <v>509</v>
      </c>
      <c r="K510" s="345" t="s">
        <v>4156</v>
      </c>
      <c r="L510" s="345"/>
      <c r="M510" s="345"/>
      <c r="N510" s="345"/>
      <c r="O510" s="345"/>
      <c r="P510" s="345"/>
      <c r="Q510" s="345"/>
      <c r="R510" s="345"/>
      <c r="S510" s="345"/>
    </row>
    <row r="511" spans="1:19">
      <c r="A511">
        <v>3017233</v>
      </c>
      <c r="B511"/>
      <c r="C511" t="s">
        <v>562</v>
      </c>
      <c r="D511" t="s">
        <v>563</v>
      </c>
      <c r="E511" t="s">
        <v>176</v>
      </c>
      <c r="F511" t="s">
        <v>383</v>
      </c>
      <c r="G511" t="s">
        <v>2567</v>
      </c>
      <c r="H511">
        <v>40304</v>
      </c>
      <c r="I511">
        <v>2</v>
      </c>
      <c r="J511" s="274">
        <v>510</v>
      </c>
      <c r="K511" s="345" t="s">
        <v>4156</v>
      </c>
      <c r="L511" s="345"/>
      <c r="M511" s="345"/>
      <c r="N511" s="345"/>
      <c r="O511" s="345"/>
      <c r="P511" s="345"/>
      <c r="Q511" s="345"/>
      <c r="R511" s="345"/>
      <c r="S511" s="345"/>
    </row>
    <row r="512" spans="1:19">
      <c r="A512">
        <v>3023023</v>
      </c>
      <c r="B512"/>
      <c r="C512" t="s">
        <v>998</v>
      </c>
      <c r="D512" t="s">
        <v>999</v>
      </c>
      <c r="E512" t="s">
        <v>176</v>
      </c>
      <c r="F512" t="s">
        <v>207</v>
      </c>
      <c r="G512" t="s">
        <v>2706</v>
      </c>
      <c r="H512">
        <v>40304</v>
      </c>
      <c r="I512">
        <v>2</v>
      </c>
      <c r="J512" s="274">
        <v>511</v>
      </c>
      <c r="K512" s="345" t="s">
        <v>4156</v>
      </c>
      <c r="L512" s="345"/>
      <c r="M512" s="345"/>
      <c r="N512" s="345"/>
      <c r="O512" s="345"/>
      <c r="P512" s="345"/>
      <c r="Q512" s="345"/>
      <c r="R512" s="345"/>
      <c r="S512" s="345"/>
    </row>
    <row r="513" spans="1:19">
      <c r="A513">
        <v>3016882</v>
      </c>
      <c r="B513">
        <v>6301690</v>
      </c>
      <c r="C513" t="s">
        <v>496</v>
      </c>
      <c r="D513" t="s">
        <v>497</v>
      </c>
      <c r="E513" t="s">
        <v>176</v>
      </c>
      <c r="F513" t="s">
        <v>197</v>
      </c>
      <c r="G513" t="s">
        <v>2515</v>
      </c>
      <c r="H513">
        <v>40308</v>
      </c>
      <c r="I513">
        <v>2</v>
      </c>
      <c r="J513" s="274">
        <v>512</v>
      </c>
      <c r="K513" s="345" t="s">
        <v>4156</v>
      </c>
      <c r="L513" s="345"/>
      <c r="M513" s="345"/>
      <c r="N513" s="345"/>
      <c r="O513" s="345"/>
      <c r="P513" s="345"/>
      <c r="Q513" s="345"/>
      <c r="R513" s="345"/>
      <c r="S513" s="345"/>
    </row>
    <row r="514" spans="1:19">
      <c r="A514">
        <v>3017510</v>
      </c>
      <c r="B514">
        <v>6301727</v>
      </c>
      <c r="C514" t="s">
        <v>603</v>
      </c>
      <c r="D514" t="s">
        <v>604</v>
      </c>
      <c r="E514" t="s">
        <v>176</v>
      </c>
      <c r="F514" t="s">
        <v>189</v>
      </c>
      <c r="G514" t="s">
        <v>2790</v>
      </c>
      <c r="H514">
        <v>40308</v>
      </c>
      <c r="I514">
        <v>2</v>
      </c>
      <c r="J514" s="274">
        <v>513</v>
      </c>
      <c r="K514" s="345" t="s">
        <v>4156</v>
      </c>
      <c r="L514" s="345"/>
      <c r="M514" s="345"/>
      <c r="N514" s="345"/>
      <c r="O514" s="345"/>
      <c r="P514" s="345"/>
      <c r="Q514" s="345"/>
      <c r="R514" s="345"/>
      <c r="S514" s="345"/>
    </row>
    <row r="515" spans="1:19">
      <c r="A515">
        <v>3017321</v>
      </c>
      <c r="B515">
        <v>6301621</v>
      </c>
      <c r="C515" t="s">
        <v>587</v>
      </c>
      <c r="D515" t="s">
        <v>588</v>
      </c>
      <c r="E515" t="s">
        <v>176</v>
      </c>
      <c r="F515" t="s">
        <v>197</v>
      </c>
      <c r="G515" t="s">
        <v>2516</v>
      </c>
      <c r="H515">
        <v>40309</v>
      </c>
      <c r="I515">
        <v>2</v>
      </c>
      <c r="J515" s="274">
        <v>514</v>
      </c>
      <c r="K515" s="345" t="s">
        <v>4156</v>
      </c>
      <c r="L515" s="345"/>
      <c r="M515" s="345"/>
      <c r="N515" s="345"/>
      <c r="O515" s="345"/>
      <c r="P515" s="345"/>
      <c r="Q515" s="345"/>
      <c r="R515" s="345"/>
      <c r="S515" s="345"/>
    </row>
    <row r="516" spans="1:19">
      <c r="A516">
        <v>3017513</v>
      </c>
      <c r="B516">
        <v>6301713</v>
      </c>
      <c r="C516" t="s">
        <v>607</v>
      </c>
      <c r="D516" t="s">
        <v>608</v>
      </c>
      <c r="E516" t="s">
        <v>176</v>
      </c>
      <c r="F516" t="s">
        <v>207</v>
      </c>
      <c r="G516" t="s">
        <v>2607</v>
      </c>
      <c r="H516">
        <v>40309</v>
      </c>
      <c r="I516">
        <v>2</v>
      </c>
      <c r="J516" s="274">
        <v>515</v>
      </c>
      <c r="K516" s="345" t="s">
        <v>4156</v>
      </c>
      <c r="L516" s="345"/>
      <c r="M516" s="345"/>
      <c r="N516" s="345"/>
      <c r="O516" s="345"/>
      <c r="P516" s="345"/>
      <c r="Q516" s="345"/>
      <c r="R516" s="345"/>
      <c r="S516" s="345"/>
    </row>
    <row r="517" spans="1:19">
      <c r="A517">
        <v>3023012</v>
      </c>
      <c r="B517">
        <v>6301770</v>
      </c>
      <c r="C517" t="s">
        <v>486</v>
      </c>
      <c r="D517" t="s">
        <v>985</v>
      </c>
      <c r="E517" t="s">
        <v>176</v>
      </c>
      <c r="F517" t="s">
        <v>200</v>
      </c>
      <c r="G517" t="s">
        <v>2545</v>
      </c>
      <c r="H517">
        <v>40309</v>
      </c>
      <c r="I517">
        <v>2</v>
      </c>
      <c r="J517" s="274">
        <v>516</v>
      </c>
      <c r="K517" s="345" t="s">
        <v>4156</v>
      </c>
      <c r="L517" s="345"/>
      <c r="M517" s="345"/>
      <c r="N517" s="345"/>
      <c r="O517" s="345"/>
      <c r="P517" s="345"/>
      <c r="Q517" s="345"/>
      <c r="R517" s="345"/>
      <c r="S517" s="345"/>
    </row>
    <row r="518" spans="1:19">
      <c r="A518">
        <v>3019739</v>
      </c>
      <c r="B518">
        <v>6301698</v>
      </c>
      <c r="C518" t="s">
        <v>753</v>
      </c>
      <c r="D518" t="s">
        <v>754</v>
      </c>
      <c r="E518" t="s">
        <v>176</v>
      </c>
      <c r="F518" t="s">
        <v>190</v>
      </c>
      <c r="G518" t="s">
        <v>2587</v>
      </c>
      <c r="H518">
        <v>40311</v>
      </c>
      <c r="I518">
        <v>2</v>
      </c>
      <c r="J518" s="274">
        <v>517</v>
      </c>
      <c r="K518" s="345" t="s">
        <v>4156</v>
      </c>
      <c r="L518" s="345"/>
      <c r="M518" s="345"/>
      <c r="N518" s="345"/>
      <c r="O518" s="345"/>
      <c r="P518" s="345"/>
      <c r="Q518" s="345"/>
      <c r="R518" s="345"/>
      <c r="S518" s="345"/>
    </row>
    <row r="519" spans="1:19">
      <c r="A519">
        <v>3022919</v>
      </c>
      <c r="B519">
        <v>6301704</v>
      </c>
      <c r="C519" t="s">
        <v>963</v>
      </c>
      <c r="D519" t="s">
        <v>964</v>
      </c>
      <c r="E519" t="s">
        <v>176</v>
      </c>
      <c r="F519" t="s">
        <v>203</v>
      </c>
      <c r="G519" t="s">
        <v>2612</v>
      </c>
      <c r="H519">
        <v>40311</v>
      </c>
      <c r="I519">
        <v>2</v>
      </c>
      <c r="J519" s="274">
        <v>518</v>
      </c>
      <c r="K519" s="345" t="s">
        <v>4156</v>
      </c>
      <c r="L519" s="345"/>
      <c r="M519" s="345"/>
      <c r="N519" s="345"/>
      <c r="O519" s="345"/>
      <c r="P519" s="345"/>
      <c r="Q519" s="345"/>
      <c r="R519" s="345"/>
      <c r="S519" s="345"/>
    </row>
    <row r="520" spans="1:19">
      <c r="A520">
        <v>3024220</v>
      </c>
      <c r="B520"/>
      <c r="C520" t="s">
        <v>2791</v>
      </c>
      <c r="D520" t="s">
        <v>2792</v>
      </c>
      <c r="E520" t="s">
        <v>176</v>
      </c>
      <c r="F520" t="s">
        <v>189</v>
      </c>
      <c r="G520" t="s">
        <v>2734</v>
      </c>
      <c r="H520">
        <v>40311</v>
      </c>
      <c r="I520">
        <v>2</v>
      </c>
      <c r="J520" s="274">
        <v>519</v>
      </c>
      <c r="K520" s="345" t="s">
        <v>4156</v>
      </c>
      <c r="L520" s="345"/>
      <c r="M520" s="345"/>
      <c r="N520" s="345"/>
      <c r="O520" s="345"/>
      <c r="P520" s="345"/>
      <c r="Q520" s="345"/>
      <c r="R520" s="345"/>
      <c r="S520" s="345"/>
    </row>
    <row r="521" spans="1:19">
      <c r="A521">
        <v>3019669</v>
      </c>
      <c r="B521">
        <v>6301639</v>
      </c>
      <c r="C521" t="s">
        <v>744</v>
      </c>
      <c r="D521" t="s">
        <v>745</v>
      </c>
      <c r="E521" t="s">
        <v>176</v>
      </c>
      <c r="F521" t="s">
        <v>184</v>
      </c>
      <c r="G521" t="s">
        <v>2532</v>
      </c>
      <c r="H521">
        <v>40312</v>
      </c>
      <c r="I521">
        <v>2</v>
      </c>
      <c r="J521" s="274">
        <v>520</v>
      </c>
      <c r="K521" s="345" t="s">
        <v>4156</v>
      </c>
      <c r="L521" s="345"/>
      <c r="M521" s="345"/>
      <c r="N521" s="345"/>
      <c r="O521" s="345"/>
      <c r="P521" s="345"/>
      <c r="Q521" s="345"/>
      <c r="R521" s="345"/>
      <c r="S521" s="345"/>
    </row>
    <row r="522" spans="1:19">
      <c r="A522">
        <v>3021071</v>
      </c>
      <c r="B522"/>
      <c r="C522" t="s">
        <v>823</v>
      </c>
      <c r="D522" t="s">
        <v>824</v>
      </c>
      <c r="E522" t="s">
        <v>176</v>
      </c>
      <c r="F522" t="s">
        <v>184</v>
      </c>
      <c r="G522" t="s">
        <v>825</v>
      </c>
      <c r="H522">
        <v>40312</v>
      </c>
      <c r="I522">
        <v>1</v>
      </c>
      <c r="J522" s="274">
        <v>521</v>
      </c>
      <c r="K522" s="345" t="s">
        <v>4156</v>
      </c>
      <c r="L522" s="345"/>
      <c r="M522" s="345"/>
      <c r="N522" s="345"/>
      <c r="O522" s="345"/>
      <c r="P522" s="345"/>
      <c r="Q522" s="345"/>
      <c r="R522" s="345"/>
      <c r="S522" s="345"/>
    </row>
    <row r="523" spans="1:19">
      <c r="A523">
        <v>3023029</v>
      </c>
      <c r="B523">
        <v>6301710</v>
      </c>
      <c r="C523" t="s">
        <v>1004</v>
      </c>
      <c r="D523" t="s">
        <v>1005</v>
      </c>
      <c r="E523" t="s">
        <v>176</v>
      </c>
      <c r="F523" t="s">
        <v>207</v>
      </c>
      <c r="G523" t="s">
        <v>2724</v>
      </c>
      <c r="H523">
        <v>40312</v>
      </c>
      <c r="I523">
        <v>2</v>
      </c>
      <c r="J523" s="274">
        <v>522</v>
      </c>
      <c r="K523" s="345" t="s">
        <v>4156</v>
      </c>
      <c r="L523" s="345"/>
      <c r="M523" s="345"/>
      <c r="N523" s="345"/>
      <c r="O523" s="345"/>
      <c r="P523" s="345"/>
      <c r="Q523" s="345"/>
      <c r="R523" s="345"/>
      <c r="S523" s="345"/>
    </row>
    <row r="524" spans="1:19">
      <c r="A524">
        <v>3016664</v>
      </c>
      <c r="B524">
        <v>6301611</v>
      </c>
      <c r="C524" t="s">
        <v>438</v>
      </c>
      <c r="D524" t="s">
        <v>439</v>
      </c>
      <c r="E524" t="s">
        <v>176</v>
      </c>
      <c r="F524" t="s">
        <v>182</v>
      </c>
      <c r="G524" t="s">
        <v>2564</v>
      </c>
      <c r="H524">
        <v>40314</v>
      </c>
      <c r="I524">
        <v>2</v>
      </c>
      <c r="J524" s="274">
        <v>523</v>
      </c>
      <c r="K524" s="345" t="s">
        <v>4156</v>
      </c>
      <c r="L524" s="345"/>
      <c r="M524" s="345"/>
      <c r="N524" s="345"/>
      <c r="O524" s="345"/>
      <c r="P524" s="345"/>
      <c r="Q524" s="345"/>
      <c r="R524" s="345"/>
      <c r="S524" s="345"/>
    </row>
    <row r="525" spans="1:19">
      <c r="A525">
        <v>3023457</v>
      </c>
      <c r="B525"/>
      <c r="C525" t="s">
        <v>1162</v>
      </c>
      <c r="D525" t="s">
        <v>1163</v>
      </c>
      <c r="E525" t="s">
        <v>176</v>
      </c>
      <c r="F525" t="s">
        <v>189</v>
      </c>
      <c r="G525" t="s">
        <v>2771</v>
      </c>
      <c r="H525">
        <v>40314</v>
      </c>
      <c r="I525">
        <v>2</v>
      </c>
      <c r="J525" s="274">
        <v>524</v>
      </c>
      <c r="K525" s="345" t="s">
        <v>4156</v>
      </c>
      <c r="L525" s="345"/>
      <c r="M525" s="345"/>
      <c r="N525" s="345"/>
      <c r="O525" s="345"/>
      <c r="P525" s="345"/>
      <c r="Q525" s="345"/>
      <c r="R525" s="345"/>
      <c r="S525" s="345"/>
    </row>
    <row r="526" spans="1:19">
      <c r="A526">
        <v>3020289</v>
      </c>
      <c r="B526">
        <v>6301614</v>
      </c>
      <c r="C526" t="s">
        <v>796</v>
      </c>
      <c r="D526" t="s">
        <v>797</v>
      </c>
      <c r="E526" t="s">
        <v>176</v>
      </c>
      <c r="F526" t="s">
        <v>197</v>
      </c>
      <c r="G526" t="s">
        <v>2521</v>
      </c>
      <c r="H526">
        <v>40318</v>
      </c>
      <c r="I526">
        <v>2</v>
      </c>
      <c r="J526" s="274">
        <v>525</v>
      </c>
      <c r="K526" s="345" t="s">
        <v>4156</v>
      </c>
      <c r="L526" s="345"/>
      <c r="M526" s="345"/>
      <c r="N526" s="345"/>
      <c r="O526" s="345"/>
      <c r="P526" s="345"/>
      <c r="Q526" s="345"/>
      <c r="R526" s="345"/>
      <c r="S526" s="345"/>
    </row>
    <row r="527" spans="1:19">
      <c r="A527">
        <v>3021809</v>
      </c>
      <c r="B527">
        <v>6301752</v>
      </c>
      <c r="C527" t="s">
        <v>865</v>
      </c>
      <c r="D527" t="s">
        <v>866</v>
      </c>
      <c r="E527" t="s">
        <v>176</v>
      </c>
      <c r="F527" t="s">
        <v>197</v>
      </c>
      <c r="G527" t="s">
        <v>2657</v>
      </c>
      <c r="H527">
        <v>40318</v>
      </c>
      <c r="I527">
        <v>2</v>
      </c>
      <c r="J527" s="274">
        <v>526</v>
      </c>
      <c r="K527" s="345" t="s">
        <v>4156</v>
      </c>
      <c r="L527" s="345"/>
      <c r="M527" s="345"/>
      <c r="N527" s="345"/>
      <c r="O527" s="345"/>
      <c r="P527" s="345"/>
      <c r="Q527" s="345"/>
      <c r="R527" s="345"/>
      <c r="S527" s="345"/>
    </row>
    <row r="528" spans="1:19">
      <c r="A528">
        <v>3017209</v>
      </c>
      <c r="B528">
        <v>6301613</v>
      </c>
      <c r="C528" t="s">
        <v>552</v>
      </c>
      <c r="D528" t="s">
        <v>553</v>
      </c>
      <c r="E528" t="s">
        <v>176</v>
      </c>
      <c r="F528" t="s">
        <v>183</v>
      </c>
      <c r="G528" t="s">
        <v>294</v>
      </c>
      <c r="H528">
        <v>40321</v>
      </c>
      <c r="I528">
        <v>2</v>
      </c>
      <c r="J528" s="274">
        <v>527</v>
      </c>
      <c r="K528" s="345" t="s">
        <v>4156</v>
      </c>
      <c r="L528" s="345"/>
      <c r="M528" s="345"/>
      <c r="N528" s="345"/>
      <c r="O528" s="345"/>
      <c r="P528" s="345"/>
      <c r="Q528" s="345"/>
      <c r="R528" s="345"/>
      <c r="S528" s="345"/>
    </row>
    <row r="529" spans="1:19">
      <c r="A529">
        <v>3020101</v>
      </c>
      <c r="B529"/>
      <c r="C529" t="s">
        <v>771</v>
      </c>
      <c r="D529" t="s">
        <v>772</v>
      </c>
      <c r="E529" t="s">
        <v>176</v>
      </c>
      <c r="F529" t="s">
        <v>189</v>
      </c>
      <c r="G529" t="s">
        <v>2705</v>
      </c>
      <c r="H529">
        <v>40321</v>
      </c>
      <c r="I529">
        <v>2</v>
      </c>
      <c r="J529" s="274">
        <v>528</v>
      </c>
      <c r="K529" s="345" t="s">
        <v>4156</v>
      </c>
      <c r="L529" s="345"/>
      <c r="M529" s="345"/>
      <c r="N529" s="345"/>
      <c r="O529" s="345"/>
      <c r="P529" s="345"/>
      <c r="Q529" s="345"/>
      <c r="R529" s="345"/>
      <c r="S529" s="345"/>
    </row>
    <row r="530" spans="1:19">
      <c r="A530">
        <v>3023350</v>
      </c>
      <c r="B530"/>
      <c r="C530" t="s">
        <v>1142</v>
      </c>
      <c r="D530" t="s">
        <v>1143</v>
      </c>
      <c r="E530" t="s">
        <v>176</v>
      </c>
      <c r="F530" t="s">
        <v>285</v>
      </c>
      <c r="G530" t="s">
        <v>2566</v>
      </c>
      <c r="H530">
        <v>40321</v>
      </c>
      <c r="I530">
        <v>2</v>
      </c>
      <c r="J530" s="274">
        <v>529</v>
      </c>
      <c r="K530" s="345" t="s">
        <v>4156</v>
      </c>
      <c r="L530" s="345"/>
      <c r="M530" s="345"/>
      <c r="N530" s="345"/>
      <c r="O530" s="345"/>
      <c r="P530" s="345"/>
      <c r="Q530" s="345"/>
      <c r="R530" s="345"/>
      <c r="S530" s="345"/>
    </row>
    <row r="531" spans="1:19">
      <c r="A531">
        <v>3022890</v>
      </c>
      <c r="B531"/>
      <c r="C531" t="s">
        <v>949</v>
      </c>
      <c r="D531" t="s">
        <v>950</v>
      </c>
      <c r="E531" t="s">
        <v>176</v>
      </c>
      <c r="F531" t="s">
        <v>189</v>
      </c>
      <c r="G531" t="s">
        <v>2649</v>
      </c>
      <c r="H531">
        <v>40323</v>
      </c>
      <c r="I531">
        <v>2</v>
      </c>
      <c r="J531" s="274">
        <v>530</v>
      </c>
      <c r="K531" s="345" t="s">
        <v>4156</v>
      </c>
      <c r="L531" s="345"/>
      <c r="M531" s="345"/>
      <c r="N531" s="345"/>
      <c r="O531" s="345"/>
      <c r="P531" s="345"/>
      <c r="Q531" s="345"/>
      <c r="R531" s="345"/>
      <c r="S531" s="345"/>
    </row>
    <row r="532" spans="1:19">
      <c r="A532">
        <v>3017680</v>
      </c>
      <c r="B532">
        <v>6301609</v>
      </c>
      <c r="C532" t="s">
        <v>638</v>
      </c>
      <c r="D532" t="s">
        <v>639</v>
      </c>
      <c r="E532" t="s">
        <v>176</v>
      </c>
      <c r="F532" t="s">
        <v>239</v>
      </c>
      <c r="G532" t="s">
        <v>2572</v>
      </c>
      <c r="H532">
        <v>40324</v>
      </c>
      <c r="I532">
        <v>2</v>
      </c>
      <c r="J532" s="274">
        <v>531</v>
      </c>
      <c r="K532" s="345" t="s">
        <v>4156</v>
      </c>
      <c r="L532" s="345"/>
      <c r="M532" s="345"/>
      <c r="N532" s="345"/>
      <c r="O532" s="345"/>
      <c r="P532" s="345"/>
      <c r="Q532" s="345"/>
      <c r="R532" s="345"/>
      <c r="S532" s="345"/>
    </row>
    <row r="533" spans="1:19">
      <c r="A533">
        <v>3023138</v>
      </c>
      <c r="B533"/>
      <c r="C533" t="s">
        <v>1072</v>
      </c>
      <c r="D533" t="s">
        <v>1073</v>
      </c>
      <c r="E533" t="s">
        <v>176</v>
      </c>
      <c r="F533" t="s">
        <v>180</v>
      </c>
      <c r="G533" t="s">
        <v>2647</v>
      </c>
      <c r="H533">
        <v>40324</v>
      </c>
      <c r="I533">
        <v>2</v>
      </c>
      <c r="J533" s="274">
        <v>532</v>
      </c>
      <c r="K533" s="345" t="s">
        <v>4156</v>
      </c>
      <c r="L533" s="345"/>
      <c r="M533" s="345"/>
      <c r="N533" s="345"/>
      <c r="O533" s="345"/>
      <c r="P533" s="345"/>
      <c r="Q533" s="345"/>
      <c r="R533" s="345"/>
      <c r="S533" s="345"/>
    </row>
    <row r="534" spans="1:19">
      <c r="A534">
        <v>3017144</v>
      </c>
      <c r="B534">
        <v>6301601</v>
      </c>
      <c r="C534" t="s">
        <v>544</v>
      </c>
      <c r="D534" t="s">
        <v>545</v>
      </c>
      <c r="E534" t="s">
        <v>176</v>
      </c>
      <c r="F534" t="s">
        <v>184</v>
      </c>
      <c r="G534" t="s">
        <v>2532</v>
      </c>
      <c r="H534">
        <v>40326</v>
      </c>
      <c r="I534">
        <v>2</v>
      </c>
      <c r="J534" s="274">
        <v>533</v>
      </c>
      <c r="K534" s="345" t="s">
        <v>4156</v>
      </c>
      <c r="L534" s="345"/>
      <c r="M534" s="345"/>
      <c r="N534" s="345"/>
      <c r="O534" s="345"/>
      <c r="P534" s="345"/>
      <c r="Q534" s="345"/>
      <c r="R534" s="345"/>
      <c r="S534" s="345"/>
    </row>
    <row r="535" spans="1:19">
      <c r="A535">
        <v>3017546</v>
      </c>
      <c r="B535">
        <v>6301626</v>
      </c>
      <c r="C535" t="s">
        <v>612</v>
      </c>
      <c r="D535" t="s">
        <v>613</v>
      </c>
      <c r="E535" t="s">
        <v>176</v>
      </c>
      <c r="F535" t="s">
        <v>193</v>
      </c>
      <c r="G535" t="s">
        <v>2539</v>
      </c>
      <c r="H535">
        <v>40326</v>
      </c>
      <c r="I535">
        <v>2</v>
      </c>
      <c r="J535" s="274">
        <v>534</v>
      </c>
      <c r="K535" s="345" t="s">
        <v>4156</v>
      </c>
      <c r="L535" s="345"/>
      <c r="M535" s="345"/>
      <c r="N535" s="345"/>
      <c r="O535" s="345"/>
      <c r="P535" s="345"/>
      <c r="Q535" s="345"/>
      <c r="R535" s="345"/>
      <c r="S535" s="345"/>
    </row>
    <row r="536" spans="1:19">
      <c r="A536">
        <v>3017195</v>
      </c>
      <c r="B536">
        <v>6301610</v>
      </c>
      <c r="C536" t="s">
        <v>550</v>
      </c>
      <c r="D536" t="s">
        <v>551</v>
      </c>
      <c r="E536" t="s">
        <v>176</v>
      </c>
      <c r="F536" t="s">
        <v>183</v>
      </c>
      <c r="G536" t="s">
        <v>2498</v>
      </c>
      <c r="H536">
        <v>40330</v>
      </c>
      <c r="I536">
        <v>2</v>
      </c>
      <c r="J536" s="274">
        <v>535</v>
      </c>
      <c r="K536" s="345" t="s">
        <v>4156</v>
      </c>
      <c r="L536" s="345"/>
      <c r="M536" s="345"/>
      <c r="N536" s="345"/>
      <c r="O536" s="345"/>
      <c r="P536" s="345"/>
      <c r="Q536" s="345"/>
      <c r="R536" s="345"/>
      <c r="S536" s="345"/>
    </row>
    <row r="537" spans="1:19">
      <c r="A537">
        <v>3018318</v>
      </c>
      <c r="B537"/>
      <c r="C537" t="s">
        <v>2793</v>
      </c>
      <c r="D537" t="s">
        <v>2794</v>
      </c>
      <c r="E537" t="s">
        <v>176</v>
      </c>
      <c r="F537" t="s">
        <v>184</v>
      </c>
      <c r="G537" t="s">
        <v>2795</v>
      </c>
      <c r="H537">
        <v>40403</v>
      </c>
      <c r="I537">
        <v>1</v>
      </c>
      <c r="J537" s="274">
        <v>536</v>
      </c>
      <c r="K537" s="345" t="s">
        <v>4156</v>
      </c>
      <c r="L537" s="345"/>
      <c r="M537" s="345"/>
      <c r="N537" s="345"/>
      <c r="O537" s="345"/>
      <c r="P537" s="345"/>
      <c r="Q537" s="345"/>
      <c r="R537" s="345"/>
      <c r="S537" s="345"/>
    </row>
    <row r="538" spans="1:19">
      <c r="A538">
        <v>3023922</v>
      </c>
      <c r="B538"/>
      <c r="C538" t="s">
        <v>2796</v>
      </c>
      <c r="D538" t="s">
        <v>2797</v>
      </c>
      <c r="E538" t="s">
        <v>176</v>
      </c>
      <c r="F538" t="s">
        <v>207</v>
      </c>
      <c r="G538" t="s">
        <v>2646</v>
      </c>
      <c r="H538">
        <v>40410</v>
      </c>
      <c r="I538">
        <v>1</v>
      </c>
      <c r="J538" s="274">
        <v>537</v>
      </c>
      <c r="K538" s="345" t="s">
        <v>4156</v>
      </c>
      <c r="L538" s="345"/>
      <c r="M538" s="345"/>
      <c r="N538" s="345"/>
      <c r="O538" s="345"/>
      <c r="P538" s="345"/>
      <c r="Q538" s="345"/>
      <c r="R538" s="345"/>
      <c r="S538" s="345"/>
    </row>
    <row r="539" spans="1:19">
      <c r="A539">
        <v>3019398</v>
      </c>
      <c r="B539">
        <v>6301696</v>
      </c>
      <c r="C539" t="s">
        <v>2798</v>
      </c>
      <c r="D539" t="s">
        <v>2799</v>
      </c>
      <c r="E539" t="s">
        <v>176</v>
      </c>
      <c r="F539" t="s">
        <v>190</v>
      </c>
      <c r="G539" t="s">
        <v>2800</v>
      </c>
      <c r="H539">
        <v>40417</v>
      </c>
      <c r="I539">
        <v>1</v>
      </c>
      <c r="J539" s="274">
        <v>538</v>
      </c>
      <c r="K539" s="345" t="s">
        <v>4156</v>
      </c>
      <c r="L539" s="345"/>
      <c r="M539" s="345"/>
      <c r="N539" s="345"/>
      <c r="O539" s="345"/>
      <c r="P539" s="345"/>
      <c r="Q539" s="345"/>
      <c r="R539" s="345"/>
      <c r="S539" s="345"/>
    </row>
    <row r="540" spans="1:19">
      <c r="A540">
        <v>3018502</v>
      </c>
      <c r="B540">
        <v>6301597</v>
      </c>
      <c r="C540" t="s">
        <v>2801</v>
      </c>
      <c r="D540" t="s">
        <v>2802</v>
      </c>
      <c r="E540" t="s">
        <v>176</v>
      </c>
      <c r="F540" t="s">
        <v>183</v>
      </c>
      <c r="G540" t="s">
        <v>294</v>
      </c>
      <c r="H540">
        <v>40421</v>
      </c>
      <c r="I540">
        <v>1</v>
      </c>
      <c r="J540" s="274">
        <v>539</v>
      </c>
      <c r="K540" s="345" t="s">
        <v>4156</v>
      </c>
      <c r="L540" s="345"/>
      <c r="M540" s="345"/>
      <c r="N540" s="345"/>
      <c r="O540" s="345"/>
      <c r="P540" s="345"/>
      <c r="Q540" s="345"/>
      <c r="R540" s="345"/>
      <c r="S540" s="345"/>
    </row>
    <row r="541" spans="1:19">
      <c r="A541">
        <v>3021183</v>
      </c>
      <c r="B541"/>
      <c r="C541" t="s">
        <v>2803</v>
      </c>
      <c r="D541" t="s">
        <v>2804</v>
      </c>
      <c r="E541" t="s">
        <v>176</v>
      </c>
      <c r="F541" t="s">
        <v>189</v>
      </c>
      <c r="G541" t="s">
        <v>2632</v>
      </c>
      <c r="H541">
        <v>40421</v>
      </c>
      <c r="I541">
        <v>1</v>
      </c>
      <c r="J541" s="274">
        <v>540</v>
      </c>
      <c r="K541" s="345" t="s">
        <v>4156</v>
      </c>
      <c r="L541" s="345"/>
      <c r="M541" s="345"/>
      <c r="N541" s="345"/>
      <c r="O541" s="345"/>
      <c r="P541" s="345"/>
      <c r="Q541" s="345"/>
      <c r="R541" s="345"/>
      <c r="S541" s="345"/>
    </row>
    <row r="542" spans="1:19">
      <c r="A542">
        <v>3022330</v>
      </c>
      <c r="B542">
        <v>6301723</v>
      </c>
      <c r="C542" t="s">
        <v>2805</v>
      </c>
      <c r="D542" t="s">
        <v>2806</v>
      </c>
      <c r="E542" t="s">
        <v>176</v>
      </c>
      <c r="F542" t="s">
        <v>207</v>
      </c>
      <c r="G542" t="s">
        <v>2807</v>
      </c>
      <c r="H542">
        <v>40421</v>
      </c>
      <c r="I542">
        <v>1</v>
      </c>
      <c r="J542" s="274">
        <v>541</v>
      </c>
      <c r="K542" s="345" t="s">
        <v>4156</v>
      </c>
      <c r="L542" s="345"/>
      <c r="M542" s="345"/>
      <c r="N542" s="345"/>
      <c r="O542" s="345"/>
      <c r="P542" s="345"/>
      <c r="Q542" s="345"/>
      <c r="R542" s="345"/>
      <c r="S542" s="345"/>
    </row>
    <row r="543" spans="1:19">
      <c r="A543">
        <v>3017779</v>
      </c>
      <c r="B543">
        <v>6301627</v>
      </c>
      <c r="C543" t="s">
        <v>2808</v>
      </c>
      <c r="D543" t="s">
        <v>2809</v>
      </c>
      <c r="E543" t="s">
        <v>176</v>
      </c>
      <c r="F543" t="s">
        <v>182</v>
      </c>
      <c r="G543" t="s">
        <v>2502</v>
      </c>
      <c r="H543">
        <v>40422</v>
      </c>
      <c r="I543">
        <v>1</v>
      </c>
      <c r="J543" s="274">
        <v>542</v>
      </c>
      <c r="K543" s="345" t="s">
        <v>4156</v>
      </c>
      <c r="L543" s="345"/>
      <c r="M543" s="345"/>
      <c r="N543" s="345"/>
      <c r="O543" s="345"/>
      <c r="P543" s="345"/>
      <c r="Q543" s="345"/>
      <c r="R543" s="345"/>
      <c r="S543" s="345"/>
    </row>
    <row r="544" spans="1:19">
      <c r="A544">
        <v>3020379</v>
      </c>
      <c r="B544">
        <v>6301653</v>
      </c>
      <c r="C544" t="s">
        <v>2810</v>
      </c>
      <c r="D544" t="s">
        <v>2811</v>
      </c>
      <c r="E544" t="s">
        <v>176</v>
      </c>
      <c r="F544" t="s">
        <v>186</v>
      </c>
      <c r="G544" t="s">
        <v>2812</v>
      </c>
      <c r="H544">
        <v>40423</v>
      </c>
      <c r="I544">
        <v>1</v>
      </c>
      <c r="J544" s="274">
        <v>543</v>
      </c>
      <c r="K544" s="345" t="s">
        <v>4156</v>
      </c>
      <c r="L544" s="345"/>
      <c r="M544" s="345"/>
      <c r="N544" s="345"/>
      <c r="O544" s="345"/>
      <c r="P544" s="345"/>
      <c r="Q544" s="345"/>
      <c r="R544" s="345"/>
      <c r="S544" s="345"/>
    </row>
    <row r="545" spans="1:19">
      <c r="A545">
        <v>3024314</v>
      </c>
      <c r="B545"/>
      <c r="C545" t="s">
        <v>2813</v>
      </c>
      <c r="D545" t="s">
        <v>2814</v>
      </c>
      <c r="E545" t="s">
        <v>176</v>
      </c>
      <c r="F545" t="s">
        <v>383</v>
      </c>
      <c r="G545" t="s">
        <v>2567</v>
      </c>
      <c r="H545">
        <v>40425</v>
      </c>
      <c r="I545">
        <v>1</v>
      </c>
      <c r="J545" s="274">
        <v>544</v>
      </c>
      <c r="K545" s="345" t="s">
        <v>4156</v>
      </c>
      <c r="L545" s="345"/>
      <c r="M545" s="345"/>
      <c r="N545" s="345"/>
      <c r="O545" s="345"/>
      <c r="P545" s="345"/>
      <c r="Q545" s="345"/>
      <c r="R545" s="345"/>
      <c r="S545" s="345"/>
    </row>
    <row r="546" spans="1:19">
      <c r="A546">
        <v>3019104</v>
      </c>
      <c r="B546">
        <v>6301707</v>
      </c>
      <c r="C546" t="s">
        <v>2815</v>
      </c>
      <c r="D546" t="s">
        <v>2816</v>
      </c>
      <c r="E546" t="s">
        <v>176</v>
      </c>
      <c r="F546" t="s">
        <v>207</v>
      </c>
      <c r="G546" t="s">
        <v>2817</v>
      </c>
      <c r="H546">
        <v>40427</v>
      </c>
      <c r="I546">
        <v>1</v>
      </c>
      <c r="J546" s="274">
        <v>545</v>
      </c>
      <c r="K546" s="345" t="s">
        <v>4156</v>
      </c>
      <c r="L546" s="345"/>
      <c r="M546" s="345"/>
      <c r="N546" s="345"/>
      <c r="O546" s="345"/>
      <c r="P546" s="345"/>
      <c r="Q546" s="345"/>
      <c r="R546" s="345"/>
      <c r="S546" s="345"/>
    </row>
    <row r="547" spans="1:19">
      <c r="A547">
        <v>3023928</v>
      </c>
      <c r="B547"/>
      <c r="C547" t="s">
        <v>2818</v>
      </c>
      <c r="D547" t="s">
        <v>2819</v>
      </c>
      <c r="E547" t="s">
        <v>176</v>
      </c>
      <c r="F547" t="s">
        <v>207</v>
      </c>
      <c r="G547" t="s">
        <v>2607</v>
      </c>
      <c r="H547">
        <v>40428</v>
      </c>
      <c r="I547">
        <v>1</v>
      </c>
      <c r="J547" s="274">
        <v>546</v>
      </c>
      <c r="K547" s="345" t="s">
        <v>4156</v>
      </c>
      <c r="L547" s="345"/>
      <c r="M547" s="345"/>
      <c r="N547" s="345"/>
      <c r="O547" s="345"/>
      <c r="P547" s="345"/>
      <c r="Q547" s="345"/>
      <c r="R547" s="345"/>
      <c r="S547" s="345"/>
    </row>
    <row r="548" spans="1:19">
      <c r="A548">
        <v>3014880</v>
      </c>
      <c r="B548">
        <v>6301677</v>
      </c>
      <c r="C548" t="s">
        <v>2820</v>
      </c>
      <c r="D548" t="s">
        <v>2821</v>
      </c>
      <c r="E548" t="s">
        <v>176</v>
      </c>
      <c r="F548" t="s">
        <v>177</v>
      </c>
      <c r="G548" t="s">
        <v>2822</v>
      </c>
      <c r="H548">
        <v>40430</v>
      </c>
      <c r="I548">
        <v>1</v>
      </c>
      <c r="J548" s="274">
        <v>547</v>
      </c>
      <c r="K548" s="345" t="s">
        <v>4156</v>
      </c>
      <c r="L548" s="345"/>
      <c r="M548" s="345"/>
      <c r="N548" s="345"/>
      <c r="O548" s="345"/>
      <c r="P548" s="345"/>
      <c r="Q548" s="345"/>
      <c r="R548" s="345"/>
      <c r="S548" s="345"/>
    </row>
    <row r="549" spans="1:19">
      <c r="A549">
        <v>3021194</v>
      </c>
      <c r="B549">
        <v>6301735</v>
      </c>
      <c r="C549" t="s">
        <v>2823</v>
      </c>
      <c r="D549" t="s">
        <v>2824</v>
      </c>
      <c r="E549" t="s">
        <v>176</v>
      </c>
      <c r="F549" t="s">
        <v>189</v>
      </c>
      <c r="G549" t="s">
        <v>2615</v>
      </c>
      <c r="H549">
        <v>40430</v>
      </c>
      <c r="I549">
        <v>1</v>
      </c>
      <c r="J549" s="274">
        <v>548</v>
      </c>
      <c r="K549" s="345" t="s">
        <v>4156</v>
      </c>
      <c r="L549" s="345"/>
      <c r="M549" s="345"/>
      <c r="N549" s="345"/>
      <c r="O549" s="345"/>
      <c r="P549" s="345"/>
      <c r="Q549" s="345"/>
      <c r="R549" s="345"/>
      <c r="S549" s="345"/>
    </row>
    <row r="550" spans="1:19">
      <c r="A550">
        <v>3021175</v>
      </c>
      <c r="B550"/>
      <c r="C550" t="s">
        <v>2825</v>
      </c>
      <c r="D550" t="s">
        <v>2826</v>
      </c>
      <c r="E550" t="s">
        <v>176</v>
      </c>
      <c r="F550" t="s">
        <v>189</v>
      </c>
      <c r="G550" t="s">
        <v>2827</v>
      </c>
      <c r="H550">
        <v>40501</v>
      </c>
      <c r="I550">
        <v>1</v>
      </c>
      <c r="J550" s="274">
        <v>549</v>
      </c>
      <c r="K550" s="345" t="s">
        <v>4156</v>
      </c>
      <c r="L550" s="345"/>
      <c r="M550" s="345"/>
      <c r="N550" s="345"/>
      <c r="O550" s="345"/>
      <c r="P550" s="345"/>
      <c r="Q550" s="345"/>
      <c r="R550" s="345"/>
      <c r="S550" s="345"/>
    </row>
    <row r="551" spans="1:19">
      <c r="A551">
        <v>3017958</v>
      </c>
      <c r="B551">
        <v>6301741</v>
      </c>
      <c r="C551" t="s">
        <v>2828</v>
      </c>
      <c r="D551" t="s">
        <v>2829</v>
      </c>
      <c r="E551" t="s">
        <v>176</v>
      </c>
      <c r="F551" t="s">
        <v>197</v>
      </c>
      <c r="G551" t="s">
        <v>2518</v>
      </c>
      <c r="H551">
        <v>40502</v>
      </c>
      <c r="I551">
        <v>1</v>
      </c>
      <c r="J551" s="274">
        <v>550</v>
      </c>
      <c r="K551" s="345" t="s">
        <v>4156</v>
      </c>
      <c r="L551" s="345"/>
      <c r="M551" s="345"/>
      <c r="N551" s="345"/>
      <c r="O551" s="345"/>
      <c r="P551" s="345"/>
      <c r="Q551" s="345"/>
      <c r="R551" s="345"/>
      <c r="S551" s="345"/>
    </row>
    <row r="552" spans="1:19">
      <c r="A552">
        <v>3018490</v>
      </c>
      <c r="B552"/>
      <c r="C552" t="s">
        <v>2830</v>
      </c>
      <c r="D552" t="s">
        <v>2831</v>
      </c>
      <c r="E552" t="s">
        <v>176</v>
      </c>
      <c r="F552" t="s">
        <v>202</v>
      </c>
      <c r="G552" t="s">
        <v>435</v>
      </c>
      <c r="H552">
        <v>40504</v>
      </c>
      <c r="I552">
        <v>1</v>
      </c>
      <c r="J552" s="274">
        <v>551</v>
      </c>
      <c r="K552" s="345" t="s">
        <v>4156</v>
      </c>
      <c r="L552" s="345"/>
      <c r="M552" s="345"/>
      <c r="N552" s="345"/>
      <c r="O552" s="345"/>
      <c r="P552" s="345"/>
      <c r="Q552" s="345"/>
      <c r="R552" s="345"/>
      <c r="S552" s="345"/>
    </row>
    <row r="553" spans="1:19">
      <c r="A553">
        <v>3020044</v>
      </c>
      <c r="B553">
        <v>6301751</v>
      </c>
      <c r="C553" t="s">
        <v>2832</v>
      </c>
      <c r="D553" t="s">
        <v>2833</v>
      </c>
      <c r="E553" t="s">
        <v>176</v>
      </c>
      <c r="F553" t="s">
        <v>205</v>
      </c>
      <c r="G553" t="s">
        <v>2603</v>
      </c>
      <c r="H553">
        <v>40504</v>
      </c>
      <c r="I553">
        <v>1</v>
      </c>
      <c r="J553" s="274">
        <v>552</v>
      </c>
      <c r="K553" s="345" t="s">
        <v>4156</v>
      </c>
      <c r="L553" s="345"/>
      <c r="M553" s="345"/>
      <c r="N553" s="345"/>
      <c r="O553" s="345"/>
      <c r="P553" s="345"/>
      <c r="Q553" s="345"/>
      <c r="R553" s="345"/>
      <c r="S553" s="345"/>
    </row>
    <row r="554" spans="1:19">
      <c r="A554">
        <v>3020784</v>
      </c>
      <c r="B554"/>
      <c r="C554" t="s">
        <v>2834</v>
      </c>
      <c r="D554" t="s">
        <v>2835</v>
      </c>
      <c r="E554" t="s">
        <v>176</v>
      </c>
      <c r="F554" t="s">
        <v>521</v>
      </c>
      <c r="G554" t="s">
        <v>2624</v>
      </c>
      <c r="H554">
        <v>40504</v>
      </c>
      <c r="I554">
        <v>1</v>
      </c>
      <c r="J554" s="274">
        <v>553</v>
      </c>
      <c r="K554" s="345" t="s">
        <v>4156</v>
      </c>
      <c r="L554" s="345"/>
      <c r="M554" s="345"/>
      <c r="N554" s="345"/>
      <c r="O554" s="345"/>
      <c r="P554" s="345"/>
      <c r="Q554" s="345"/>
      <c r="R554" s="345"/>
      <c r="S554" s="345"/>
    </row>
    <row r="555" spans="1:19">
      <c r="A555">
        <v>3021590</v>
      </c>
      <c r="B555"/>
      <c r="C555" t="s">
        <v>2836</v>
      </c>
      <c r="D555" t="s">
        <v>2837</v>
      </c>
      <c r="E555" t="s">
        <v>176</v>
      </c>
      <c r="F555" t="s">
        <v>182</v>
      </c>
      <c r="G555" t="s">
        <v>2838</v>
      </c>
      <c r="H555">
        <v>40504</v>
      </c>
      <c r="I555">
        <v>1</v>
      </c>
      <c r="J555" s="274">
        <v>554</v>
      </c>
      <c r="K555" s="345" t="s">
        <v>4156</v>
      </c>
      <c r="L555" s="345"/>
      <c r="M555" s="345"/>
      <c r="N555" s="345"/>
      <c r="O555" s="345"/>
      <c r="P555" s="345"/>
      <c r="Q555" s="345"/>
      <c r="R555" s="345"/>
      <c r="S555" s="345"/>
    </row>
    <row r="556" spans="1:19">
      <c r="A556">
        <v>3021746</v>
      </c>
      <c r="B556"/>
      <c r="C556" t="s">
        <v>2839</v>
      </c>
      <c r="D556" t="s">
        <v>2840</v>
      </c>
      <c r="E556" t="s">
        <v>176</v>
      </c>
      <c r="F556" t="s">
        <v>182</v>
      </c>
      <c r="G556" t="s">
        <v>2841</v>
      </c>
      <c r="H556">
        <v>40505</v>
      </c>
      <c r="I556">
        <v>1</v>
      </c>
      <c r="J556" s="274">
        <v>555</v>
      </c>
      <c r="K556" s="345" t="s">
        <v>4156</v>
      </c>
      <c r="L556" s="345"/>
      <c r="M556" s="345"/>
      <c r="N556" s="345"/>
      <c r="O556" s="345"/>
      <c r="P556" s="345"/>
      <c r="Q556" s="345"/>
      <c r="R556" s="345"/>
      <c r="S556" s="345"/>
    </row>
    <row r="557" spans="1:19">
      <c r="A557">
        <v>3023932</v>
      </c>
      <c r="B557"/>
      <c r="C557" t="s">
        <v>2842</v>
      </c>
      <c r="D557" t="s">
        <v>2843</v>
      </c>
      <c r="E557" t="s">
        <v>176</v>
      </c>
      <c r="F557" t="s">
        <v>189</v>
      </c>
      <c r="G557" t="s">
        <v>2633</v>
      </c>
      <c r="H557">
        <v>40507</v>
      </c>
      <c r="I557">
        <v>1</v>
      </c>
      <c r="J557" s="274">
        <v>556</v>
      </c>
      <c r="K557" s="345" t="s">
        <v>4156</v>
      </c>
      <c r="L557" s="345"/>
      <c r="M557" s="345"/>
      <c r="N557" s="345"/>
      <c r="O557" s="345"/>
      <c r="P557" s="345"/>
      <c r="Q557" s="345"/>
      <c r="R557" s="345"/>
      <c r="S557" s="345"/>
    </row>
    <row r="558" spans="1:19">
      <c r="A558">
        <v>3018532</v>
      </c>
      <c r="B558">
        <v>6301628</v>
      </c>
      <c r="C558" t="s">
        <v>2844</v>
      </c>
      <c r="D558" t="s">
        <v>2845</v>
      </c>
      <c r="E558" t="s">
        <v>176</v>
      </c>
      <c r="F558" t="s">
        <v>183</v>
      </c>
      <c r="G558" t="s">
        <v>2524</v>
      </c>
      <c r="H558">
        <v>40508</v>
      </c>
      <c r="I558">
        <v>1</v>
      </c>
      <c r="J558" s="274">
        <v>557</v>
      </c>
      <c r="K558" s="345" t="s">
        <v>4156</v>
      </c>
      <c r="L558" s="345"/>
      <c r="M558" s="345"/>
      <c r="N558" s="345"/>
      <c r="O558" s="345"/>
      <c r="P558" s="345"/>
      <c r="Q558" s="345"/>
      <c r="R558" s="345"/>
      <c r="S558" s="345"/>
    </row>
    <row r="559" spans="1:19">
      <c r="A559">
        <v>3018086</v>
      </c>
      <c r="B559"/>
      <c r="C559" t="s">
        <v>2846</v>
      </c>
      <c r="D559" t="s">
        <v>2847</v>
      </c>
      <c r="E559" t="s">
        <v>176</v>
      </c>
      <c r="F559" t="s">
        <v>181</v>
      </c>
      <c r="G559" t="s">
        <v>2848</v>
      </c>
      <c r="H559">
        <v>40509</v>
      </c>
      <c r="I559">
        <v>1</v>
      </c>
      <c r="J559" s="274">
        <v>558</v>
      </c>
      <c r="K559" s="345" t="s">
        <v>4156</v>
      </c>
      <c r="L559" s="345"/>
      <c r="M559" s="345"/>
      <c r="N559" s="345"/>
      <c r="O559" s="345"/>
      <c r="P559" s="345"/>
      <c r="Q559" s="345"/>
      <c r="R559" s="345"/>
      <c r="S559" s="345"/>
    </row>
    <row r="560" spans="1:19">
      <c r="A560">
        <v>3018941</v>
      </c>
      <c r="B560"/>
      <c r="C560" t="s">
        <v>2849</v>
      </c>
      <c r="D560" t="s">
        <v>2850</v>
      </c>
      <c r="E560" t="s">
        <v>176</v>
      </c>
      <c r="F560" t="s">
        <v>285</v>
      </c>
      <c r="G560" t="s">
        <v>2562</v>
      </c>
      <c r="H560">
        <v>40510</v>
      </c>
      <c r="I560">
        <v>1</v>
      </c>
      <c r="J560" s="274">
        <v>559</v>
      </c>
      <c r="K560" s="345" t="s">
        <v>4156</v>
      </c>
      <c r="L560" s="345"/>
      <c r="M560" s="345"/>
      <c r="N560" s="345"/>
      <c r="O560" s="345"/>
      <c r="P560" s="345"/>
      <c r="Q560" s="345"/>
      <c r="R560" s="345"/>
      <c r="S560" s="345"/>
    </row>
    <row r="561" spans="1:19">
      <c r="A561">
        <v>3022963</v>
      </c>
      <c r="B561"/>
      <c r="C561" t="s">
        <v>2851</v>
      </c>
      <c r="D561" t="s">
        <v>2852</v>
      </c>
      <c r="E561" t="s">
        <v>176</v>
      </c>
      <c r="F561" t="s">
        <v>189</v>
      </c>
      <c r="G561" t="s">
        <v>2633</v>
      </c>
      <c r="H561">
        <v>40511</v>
      </c>
      <c r="I561">
        <v>1</v>
      </c>
      <c r="J561" s="274">
        <v>560</v>
      </c>
      <c r="K561" s="345" t="s">
        <v>4156</v>
      </c>
      <c r="L561" s="345"/>
      <c r="M561" s="345"/>
      <c r="N561" s="345"/>
      <c r="O561" s="345"/>
      <c r="P561" s="345"/>
      <c r="Q561" s="345"/>
      <c r="R561" s="345"/>
      <c r="S561" s="345"/>
    </row>
    <row r="562" spans="1:19">
      <c r="A562">
        <v>3018035</v>
      </c>
      <c r="B562">
        <v>6301607</v>
      </c>
      <c r="C562" t="s">
        <v>2853</v>
      </c>
      <c r="D562" t="s">
        <v>2854</v>
      </c>
      <c r="E562" t="s">
        <v>176</v>
      </c>
      <c r="F562" t="s">
        <v>183</v>
      </c>
      <c r="G562" t="s">
        <v>2498</v>
      </c>
      <c r="H562">
        <v>40512</v>
      </c>
      <c r="I562">
        <v>1</v>
      </c>
      <c r="J562" s="274">
        <v>561</v>
      </c>
      <c r="K562" s="345" t="s">
        <v>4156</v>
      </c>
      <c r="L562" s="345"/>
      <c r="M562" s="345"/>
      <c r="N562" s="345"/>
      <c r="O562" s="345"/>
      <c r="P562" s="345"/>
      <c r="Q562" s="345"/>
      <c r="R562" s="345"/>
      <c r="S562" s="345"/>
    </row>
    <row r="563" spans="1:19">
      <c r="A563">
        <v>3017767</v>
      </c>
      <c r="B563">
        <v>6301598</v>
      </c>
      <c r="C563" t="s">
        <v>2855</v>
      </c>
      <c r="D563" t="s">
        <v>2856</v>
      </c>
      <c r="E563" t="s">
        <v>176</v>
      </c>
      <c r="F563" t="s">
        <v>185</v>
      </c>
      <c r="G563" t="s">
        <v>2501</v>
      </c>
      <c r="H563">
        <v>40513</v>
      </c>
      <c r="I563">
        <v>1</v>
      </c>
      <c r="J563" s="274">
        <v>562</v>
      </c>
      <c r="K563" s="345" t="s">
        <v>4156</v>
      </c>
      <c r="L563" s="345"/>
      <c r="M563" s="345"/>
      <c r="N563" s="345"/>
      <c r="O563" s="345"/>
      <c r="P563" s="345"/>
      <c r="Q563" s="345"/>
      <c r="R563" s="345"/>
      <c r="S563" s="345"/>
    </row>
    <row r="564" spans="1:19">
      <c r="A564">
        <v>3017875</v>
      </c>
      <c r="B564">
        <v>6301668</v>
      </c>
      <c r="C564" t="s">
        <v>2857</v>
      </c>
      <c r="D564" t="s">
        <v>2858</v>
      </c>
      <c r="E564" t="s">
        <v>176</v>
      </c>
      <c r="F564" t="s">
        <v>182</v>
      </c>
      <c r="G564" t="s">
        <v>2502</v>
      </c>
      <c r="H564">
        <v>40513</v>
      </c>
      <c r="I564">
        <v>1</v>
      </c>
      <c r="J564" s="274">
        <v>563</v>
      </c>
      <c r="K564" s="345" t="s">
        <v>4156</v>
      </c>
      <c r="L564" s="345"/>
      <c r="M564" s="345"/>
      <c r="N564" s="345"/>
      <c r="O564" s="345"/>
      <c r="P564" s="345"/>
      <c r="Q564" s="345"/>
      <c r="R564" s="345"/>
      <c r="S564" s="345"/>
    </row>
    <row r="565" spans="1:19">
      <c r="A565">
        <v>3024252</v>
      </c>
      <c r="B565"/>
      <c r="C565" t="s">
        <v>2859</v>
      </c>
      <c r="D565" t="s">
        <v>2860</v>
      </c>
      <c r="E565" t="s">
        <v>176</v>
      </c>
      <c r="F565" t="s">
        <v>189</v>
      </c>
      <c r="G565" t="s">
        <v>2687</v>
      </c>
      <c r="H565">
        <v>40513</v>
      </c>
      <c r="I565">
        <v>1</v>
      </c>
      <c r="J565" s="274">
        <v>564</v>
      </c>
      <c r="K565" s="345" t="s">
        <v>4156</v>
      </c>
      <c r="L565" s="345"/>
      <c r="M565" s="345"/>
      <c r="N565" s="345"/>
      <c r="O565" s="345"/>
      <c r="P565" s="345"/>
      <c r="Q565" s="345"/>
      <c r="R565" s="345"/>
      <c r="S565" s="345"/>
    </row>
    <row r="566" spans="1:19">
      <c r="A566">
        <v>3024097</v>
      </c>
      <c r="B566"/>
      <c r="C566" t="s">
        <v>2861</v>
      </c>
      <c r="D566" t="s">
        <v>2862</v>
      </c>
      <c r="E566" t="s">
        <v>176</v>
      </c>
      <c r="F566" t="s">
        <v>189</v>
      </c>
      <c r="G566" t="s">
        <v>2863</v>
      </c>
      <c r="H566">
        <v>40516</v>
      </c>
      <c r="I566">
        <v>1</v>
      </c>
      <c r="J566" s="274">
        <v>565</v>
      </c>
      <c r="K566" s="345" t="s">
        <v>4156</v>
      </c>
      <c r="L566" s="345"/>
      <c r="M566" s="345"/>
      <c r="N566" s="345"/>
      <c r="O566" s="345"/>
      <c r="P566" s="345"/>
      <c r="Q566" s="345"/>
      <c r="R566" s="345"/>
      <c r="S566" s="345"/>
    </row>
    <row r="567" spans="1:19">
      <c r="A567">
        <v>3018526</v>
      </c>
      <c r="B567">
        <v>6301722</v>
      </c>
      <c r="C567" t="s">
        <v>2864</v>
      </c>
      <c r="D567" t="s">
        <v>2865</v>
      </c>
      <c r="E567" t="s">
        <v>176</v>
      </c>
      <c r="F567" t="s">
        <v>183</v>
      </c>
      <c r="G567" t="s">
        <v>2866</v>
      </c>
      <c r="H567">
        <v>40517</v>
      </c>
      <c r="I567">
        <v>1</v>
      </c>
      <c r="J567" s="274">
        <v>566</v>
      </c>
      <c r="K567" s="345" t="s">
        <v>4156</v>
      </c>
      <c r="L567" s="345"/>
      <c r="M567" s="345"/>
      <c r="N567" s="345"/>
      <c r="O567" s="345"/>
      <c r="P567" s="345"/>
      <c r="Q567" s="345"/>
      <c r="R567" s="345"/>
      <c r="S567" s="345"/>
    </row>
    <row r="568" spans="1:19">
      <c r="A568">
        <v>3024218</v>
      </c>
      <c r="B568"/>
      <c r="C568" t="s">
        <v>2867</v>
      </c>
      <c r="D568" t="s">
        <v>2868</v>
      </c>
      <c r="E568" t="s">
        <v>176</v>
      </c>
      <c r="F568" t="s">
        <v>632</v>
      </c>
      <c r="G568" t="s">
        <v>2666</v>
      </c>
      <c r="H568">
        <v>40518</v>
      </c>
      <c r="I568">
        <v>1</v>
      </c>
      <c r="J568" s="274">
        <v>567</v>
      </c>
      <c r="K568" s="345" t="s">
        <v>4156</v>
      </c>
      <c r="L568" s="345"/>
      <c r="M568" s="345"/>
      <c r="N568" s="345"/>
      <c r="O568" s="345"/>
      <c r="P568" s="345"/>
      <c r="Q568" s="345"/>
      <c r="R568" s="345"/>
      <c r="S568" s="345"/>
    </row>
    <row r="569" spans="1:19">
      <c r="A569">
        <v>3023868</v>
      </c>
      <c r="B569"/>
      <c r="C569" t="s">
        <v>2869</v>
      </c>
      <c r="D569" t="s">
        <v>2870</v>
      </c>
      <c r="E569" t="s">
        <v>176</v>
      </c>
      <c r="F569" t="s">
        <v>181</v>
      </c>
      <c r="G569" t="s">
        <v>2677</v>
      </c>
      <c r="H569">
        <v>40519</v>
      </c>
      <c r="I569">
        <v>1</v>
      </c>
      <c r="J569" s="274">
        <v>568</v>
      </c>
      <c r="K569" s="345" t="s">
        <v>4156</v>
      </c>
      <c r="L569" s="345"/>
      <c r="M569" s="345"/>
      <c r="N569" s="345"/>
      <c r="O569" s="345"/>
      <c r="P569" s="345"/>
      <c r="Q569" s="345"/>
      <c r="R569" s="345"/>
      <c r="S569" s="345"/>
    </row>
    <row r="570" spans="1:19">
      <c r="A570">
        <v>3023913</v>
      </c>
      <c r="B570">
        <v>6301716</v>
      </c>
      <c r="C570" t="s">
        <v>2871</v>
      </c>
      <c r="D570" t="s">
        <v>2872</v>
      </c>
      <c r="E570" t="s">
        <v>176</v>
      </c>
      <c r="F570" t="s">
        <v>207</v>
      </c>
      <c r="G570" t="s">
        <v>2724</v>
      </c>
      <c r="H570">
        <v>40519</v>
      </c>
      <c r="I570">
        <v>1</v>
      </c>
      <c r="J570" s="274">
        <v>569</v>
      </c>
      <c r="K570" s="345" t="s">
        <v>4156</v>
      </c>
      <c r="L570" s="345"/>
      <c r="M570" s="345"/>
      <c r="N570" s="345"/>
      <c r="O570" s="345"/>
      <c r="P570" s="345"/>
      <c r="Q570" s="345"/>
      <c r="R570" s="345"/>
      <c r="S570" s="345"/>
    </row>
    <row r="571" spans="1:19">
      <c r="A571">
        <v>3019753</v>
      </c>
      <c r="B571">
        <v>6301683</v>
      </c>
      <c r="C571" t="s">
        <v>2873</v>
      </c>
      <c r="D571" t="s">
        <v>2874</v>
      </c>
      <c r="E571" t="s">
        <v>176</v>
      </c>
      <c r="F571" t="s">
        <v>208</v>
      </c>
      <c r="G571" t="s">
        <v>2875</v>
      </c>
      <c r="H571">
        <v>40521</v>
      </c>
      <c r="I571">
        <v>1</v>
      </c>
      <c r="J571" s="274">
        <v>570</v>
      </c>
      <c r="K571" s="345" t="s">
        <v>4156</v>
      </c>
      <c r="L571" s="345"/>
      <c r="M571" s="345"/>
      <c r="N571" s="345"/>
      <c r="O571" s="345"/>
      <c r="P571" s="345"/>
      <c r="Q571" s="345"/>
      <c r="R571" s="345"/>
      <c r="S571" s="345"/>
    </row>
    <row r="572" spans="1:19">
      <c r="A572">
        <v>3018262</v>
      </c>
      <c r="B572">
        <v>6301661</v>
      </c>
      <c r="C572" t="s">
        <v>2876</v>
      </c>
      <c r="D572" t="s">
        <v>2877</v>
      </c>
      <c r="E572" t="s">
        <v>176</v>
      </c>
      <c r="F572" t="s">
        <v>205</v>
      </c>
      <c r="G572" t="s">
        <v>2878</v>
      </c>
      <c r="H572">
        <v>40523</v>
      </c>
      <c r="I572">
        <v>1</v>
      </c>
      <c r="J572" s="274">
        <v>571</v>
      </c>
      <c r="K572" s="345" t="s">
        <v>4156</v>
      </c>
      <c r="L572" s="345"/>
      <c r="M572" s="345"/>
      <c r="N572" s="345"/>
      <c r="O572" s="345"/>
      <c r="P572" s="345"/>
      <c r="Q572" s="345"/>
      <c r="R572" s="345"/>
      <c r="S572" s="345"/>
    </row>
    <row r="573" spans="1:19">
      <c r="A573">
        <v>3017913</v>
      </c>
      <c r="B573">
        <v>6301664</v>
      </c>
      <c r="C573" t="s">
        <v>2879</v>
      </c>
      <c r="D573" t="s">
        <v>2880</v>
      </c>
      <c r="E573" t="s">
        <v>176</v>
      </c>
      <c r="F573" t="s">
        <v>201</v>
      </c>
      <c r="G573" t="s">
        <v>2575</v>
      </c>
      <c r="H573">
        <v>40525</v>
      </c>
      <c r="I573">
        <v>1</v>
      </c>
      <c r="J573" s="274">
        <v>572</v>
      </c>
      <c r="K573" s="345" t="s">
        <v>4156</v>
      </c>
      <c r="L573" s="345"/>
      <c r="M573" s="345"/>
      <c r="N573" s="345"/>
      <c r="O573" s="345"/>
      <c r="P573" s="345"/>
      <c r="Q573" s="345"/>
      <c r="R573" s="345"/>
      <c r="S573" s="345"/>
    </row>
    <row r="574" spans="1:19">
      <c r="A574">
        <v>3019721</v>
      </c>
      <c r="B574">
        <v>6301728</v>
      </c>
      <c r="C574" t="s">
        <v>2881</v>
      </c>
      <c r="D574" t="s">
        <v>2882</v>
      </c>
      <c r="E574" t="s">
        <v>176</v>
      </c>
      <c r="F574" t="s">
        <v>186</v>
      </c>
      <c r="G574" t="s">
        <v>2504</v>
      </c>
      <c r="H574">
        <v>40525</v>
      </c>
      <c r="I574">
        <v>1</v>
      </c>
      <c r="J574" s="274">
        <v>573</v>
      </c>
      <c r="K574" s="345" t="s">
        <v>4156</v>
      </c>
      <c r="L574" s="345"/>
      <c r="M574" s="345"/>
      <c r="N574" s="345"/>
      <c r="O574" s="345"/>
      <c r="P574" s="345"/>
      <c r="Q574" s="345"/>
      <c r="R574" s="345"/>
      <c r="S574" s="345"/>
    </row>
    <row r="575" spans="1:19">
      <c r="A575">
        <v>3021576</v>
      </c>
      <c r="B575"/>
      <c r="C575" t="s">
        <v>2883</v>
      </c>
      <c r="D575" t="s">
        <v>2884</v>
      </c>
      <c r="E575" t="s">
        <v>176</v>
      </c>
      <c r="F575" t="s">
        <v>832</v>
      </c>
      <c r="G575" t="s">
        <v>2885</v>
      </c>
      <c r="H575">
        <v>40525</v>
      </c>
      <c r="I575">
        <v>1</v>
      </c>
      <c r="J575" s="274">
        <v>574</v>
      </c>
      <c r="K575" s="345" t="s">
        <v>4156</v>
      </c>
      <c r="L575" s="345"/>
      <c r="M575" s="345"/>
      <c r="N575" s="345"/>
      <c r="O575" s="345"/>
      <c r="P575" s="345"/>
      <c r="Q575" s="345"/>
      <c r="R575" s="345"/>
      <c r="S575" s="345"/>
    </row>
    <row r="576" spans="1:19">
      <c r="A576">
        <v>3018641</v>
      </c>
      <c r="B576">
        <v>6301655</v>
      </c>
      <c r="C576" t="s">
        <v>2886</v>
      </c>
      <c r="D576" t="s">
        <v>2887</v>
      </c>
      <c r="E576" t="s">
        <v>176</v>
      </c>
      <c r="F576" t="s">
        <v>197</v>
      </c>
      <c r="G576" t="s">
        <v>2519</v>
      </c>
      <c r="H576">
        <v>40527</v>
      </c>
      <c r="I576">
        <v>1</v>
      </c>
      <c r="J576" s="274">
        <v>575</v>
      </c>
      <c r="K576" s="345" t="s">
        <v>4156</v>
      </c>
      <c r="L576" s="345"/>
      <c r="M576" s="345"/>
      <c r="N576" s="345"/>
      <c r="O576" s="345"/>
      <c r="P576" s="345"/>
      <c r="Q576" s="345"/>
      <c r="R576" s="345"/>
      <c r="S576" s="345"/>
    </row>
    <row r="577" spans="1:19">
      <c r="A577">
        <v>3021173</v>
      </c>
      <c r="B577"/>
      <c r="C577" t="s">
        <v>2888</v>
      </c>
      <c r="D577" t="s">
        <v>2889</v>
      </c>
      <c r="E577" t="s">
        <v>176</v>
      </c>
      <c r="F577" t="s">
        <v>189</v>
      </c>
      <c r="G577" t="s">
        <v>2827</v>
      </c>
      <c r="H577">
        <v>40601</v>
      </c>
      <c r="I577">
        <v>1</v>
      </c>
      <c r="J577" s="274">
        <v>576</v>
      </c>
      <c r="K577" s="345" t="s">
        <v>4156</v>
      </c>
      <c r="L577" s="345"/>
      <c r="M577" s="345"/>
      <c r="N577" s="345"/>
      <c r="O577" s="345"/>
      <c r="P577" s="345"/>
      <c r="Q577" s="345"/>
      <c r="R577" s="345"/>
      <c r="S577" s="345"/>
    </row>
    <row r="578" spans="1:19">
      <c r="A578">
        <v>3017914</v>
      </c>
      <c r="B578">
        <v>6301619</v>
      </c>
      <c r="C578" t="s">
        <v>2890</v>
      </c>
      <c r="D578" t="s">
        <v>2891</v>
      </c>
      <c r="E578" t="s">
        <v>176</v>
      </c>
      <c r="F578" t="s">
        <v>201</v>
      </c>
      <c r="G578" t="s">
        <v>2575</v>
      </c>
      <c r="H578">
        <v>40602</v>
      </c>
      <c r="I578">
        <v>1</v>
      </c>
      <c r="J578" s="274">
        <v>577</v>
      </c>
      <c r="K578" s="345" t="s">
        <v>4156</v>
      </c>
      <c r="L578" s="345"/>
      <c r="M578" s="345"/>
      <c r="N578" s="345"/>
      <c r="O578" s="345"/>
      <c r="P578" s="345"/>
      <c r="Q578" s="345"/>
      <c r="R578" s="345"/>
      <c r="S578" s="345"/>
    </row>
    <row r="579" spans="1:19">
      <c r="A579">
        <v>3017915</v>
      </c>
      <c r="B579">
        <v>6301620</v>
      </c>
      <c r="C579" t="s">
        <v>2892</v>
      </c>
      <c r="D579" t="s">
        <v>2893</v>
      </c>
      <c r="E579" t="s">
        <v>176</v>
      </c>
      <c r="F579" t="s">
        <v>201</v>
      </c>
      <c r="G579" t="s">
        <v>2575</v>
      </c>
      <c r="H579">
        <v>40602</v>
      </c>
      <c r="I579">
        <v>1</v>
      </c>
      <c r="J579" s="274">
        <v>578</v>
      </c>
      <c r="K579" s="345" t="s">
        <v>4156</v>
      </c>
      <c r="L579" s="345"/>
      <c r="M579" s="345"/>
      <c r="N579" s="345"/>
      <c r="O579" s="345"/>
      <c r="P579" s="345"/>
      <c r="Q579" s="345"/>
      <c r="R579" s="345"/>
      <c r="S579" s="345"/>
    </row>
    <row r="580" spans="1:19">
      <c r="A580">
        <v>3024316</v>
      </c>
      <c r="B580"/>
      <c r="C580" t="s">
        <v>2894</v>
      </c>
      <c r="D580" t="s">
        <v>2895</v>
      </c>
      <c r="E580" t="s">
        <v>176</v>
      </c>
      <c r="F580" t="s">
        <v>285</v>
      </c>
      <c r="G580" t="s">
        <v>2896</v>
      </c>
      <c r="H580">
        <v>40604</v>
      </c>
      <c r="I580">
        <v>1</v>
      </c>
      <c r="J580" s="274">
        <v>579</v>
      </c>
      <c r="K580" s="345" t="s">
        <v>4156</v>
      </c>
      <c r="L580" s="345"/>
      <c r="M580" s="345"/>
      <c r="N580" s="345"/>
      <c r="O580" s="345"/>
      <c r="P580" s="345"/>
      <c r="Q580" s="345"/>
      <c r="R580" s="345"/>
      <c r="S580" s="345"/>
    </row>
    <row r="581" spans="1:19">
      <c r="A581">
        <v>3019044</v>
      </c>
      <c r="B581">
        <v>6301682</v>
      </c>
      <c r="C581" t="s">
        <v>2897</v>
      </c>
      <c r="D581" t="s">
        <v>2898</v>
      </c>
      <c r="E581" t="s">
        <v>176</v>
      </c>
      <c r="F581" t="s">
        <v>208</v>
      </c>
      <c r="G581" t="s">
        <v>2875</v>
      </c>
      <c r="H581">
        <v>40607</v>
      </c>
      <c r="I581">
        <v>1</v>
      </c>
      <c r="J581" s="274">
        <v>580</v>
      </c>
      <c r="K581" s="345" t="s">
        <v>4156</v>
      </c>
      <c r="L581" s="345"/>
      <c r="M581" s="345"/>
      <c r="N581" s="345"/>
      <c r="O581" s="345"/>
      <c r="P581" s="345"/>
      <c r="Q581" s="345"/>
      <c r="R581" s="345"/>
      <c r="S581" s="345"/>
    </row>
    <row r="582" spans="1:19">
      <c r="A582">
        <v>3023796</v>
      </c>
      <c r="B582">
        <v>6301657</v>
      </c>
      <c r="C582" t="s">
        <v>2899</v>
      </c>
      <c r="D582" t="s">
        <v>2900</v>
      </c>
      <c r="E582" t="s">
        <v>176</v>
      </c>
      <c r="F582" t="s">
        <v>182</v>
      </c>
      <c r="G582" t="s">
        <v>2502</v>
      </c>
      <c r="H582">
        <v>40608</v>
      </c>
      <c r="I582">
        <v>1</v>
      </c>
      <c r="J582" s="274">
        <v>581</v>
      </c>
      <c r="K582" s="345" t="s">
        <v>4156</v>
      </c>
      <c r="L582" s="345"/>
      <c r="M582" s="345"/>
      <c r="N582" s="345"/>
      <c r="O582" s="345"/>
      <c r="P582" s="345"/>
      <c r="Q582" s="345"/>
      <c r="R582" s="345"/>
      <c r="S582" s="345"/>
    </row>
    <row r="583" spans="1:19">
      <c r="A583">
        <v>3018354</v>
      </c>
      <c r="B583">
        <v>6301671</v>
      </c>
      <c r="C583" t="s">
        <v>2901</v>
      </c>
      <c r="D583" t="s">
        <v>2902</v>
      </c>
      <c r="E583" t="s">
        <v>176</v>
      </c>
      <c r="F583" t="s">
        <v>191</v>
      </c>
      <c r="G583" t="s">
        <v>2522</v>
      </c>
      <c r="H583">
        <v>40610</v>
      </c>
      <c r="I583">
        <v>1</v>
      </c>
      <c r="J583" s="274">
        <v>582</v>
      </c>
      <c r="K583" s="345" t="s">
        <v>4156</v>
      </c>
      <c r="L583" s="345"/>
      <c r="M583" s="345"/>
      <c r="N583" s="345"/>
      <c r="O583" s="345"/>
      <c r="P583" s="345"/>
      <c r="Q583" s="345"/>
      <c r="R583" s="345"/>
      <c r="S583" s="345"/>
    </row>
    <row r="584" spans="1:19">
      <c r="A584">
        <v>3017898</v>
      </c>
      <c r="B584"/>
      <c r="C584" t="s">
        <v>2903</v>
      </c>
      <c r="D584" t="s">
        <v>2904</v>
      </c>
      <c r="E584" t="s">
        <v>176</v>
      </c>
      <c r="F584" t="s">
        <v>192</v>
      </c>
      <c r="G584" t="s">
        <v>2586</v>
      </c>
      <c r="H584">
        <v>40611</v>
      </c>
      <c r="I584">
        <v>1</v>
      </c>
      <c r="J584" s="274">
        <v>583</v>
      </c>
      <c r="K584" s="345" t="s">
        <v>4156</v>
      </c>
      <c r="L584" s="345"/>
      <c r="M584" s="345"/>
      <c r="N584" s="345"/>
      <c r="O584" s="345"/>
      <c r="P584" s="345"/>
      <c r="Q584" s="345"/>
      <c r="R584" s="345"/>
      <c r="S584" s="345"/>
    </row>
    <row r="585" spans="1:19">
      <c r="A585">
        <v>3019020</v>
      </c>
      <c r="B585">
        <v>6301658</v>
      </c>
      <c r="C585" t="s">
        <v>2905</v>
      </c>
      <c r="D585" t="s">
        <v>2906</v>
      </c>
      <c r="E585" t="s">
        <v>176</v>
      </c>
      <c r="F585" t="s">
        <v>197</v>
      </c>
      <c r="G585" t="s">
        <v>2549</v>
      </c>
      <c r="H585">
        <v>40611</v>
      </c>
      <c r="I585">
        <v>1</v>
      </c>
      <c r="J585" s="274">
        <v>584</v>
      </c>
      <c r="K585" s="345" t="s">
        <v>4156</v>
      </c>
      <c r="L585" s="345"/>
      <c r="M585" s="345"/>
      <c r="N585" s="345"/>
      <c r="O585" s="345"/>
      <c r="P585" s="345"/>
      <c r="Q585" s="345"/>
      <c r="R585" s="345"/>
      <c r="S585" s="345"/>
    </row>
    <row r="586" spans="1:19">
      <c r="A586">
        <v>3019117</v>
      </c>
      <c r="B586"/>
      <c r="C586" t="s">
        <v>2907</v>
      </c>
      <c r="D586" t="s">
        <v>2908</v>
      </c>
      <c r="E586" t="s">
        <v>176</v>
      </c>
      <c r="F586" t="s">
        <v>343</v>
      </c>
      <c r="G586" t="s">
        <v>2909</v>
      </c>
      <c r="H586">
        <v>40612</v>
      </c>
      <c r="I586">
        <v>1</v>
      </c>
      <c r="J586" s="274">
        <v>585</v>
      </c>
      <c r="K586" s="345" t="s">
        <v>4156</v>
      </c>
      <c r="L586" s="345"/>
      <c r="M586" s="345"/>
      <c r="N586" s="345"/>
      <c r="O586" s="345"/>
      <c r="P586" s="345"/>
      <c r="Q586" s="345"/>
      <c r="R586" s="345"/>
      <c r="S586" s="345"/>
    </row>
    <row r="587" spans="1:19">
      <c r="A587">
        <v>3023930</v>
      </c>
      <c r="B587"/>
      <c r="C587" t="s">
        <v>2910</v>
      </c>
      <c r="D587" t="s">
        <v>2911</v>
      </c>
      <c r="E587" t="s">
        <v>176</v>
      </c>
      <c r="F587" t="s">
        <v>189</v>
      </c>
      <c r="G587" t="s">
        <v>2633</v>
      </c>
      <c r="H587">
        <v>40612</v>
      </c>
      <c r="I587">
        <v>1</v>
      </c>
      <c r="J587" s="274">
        <v>586</v>
      </c>
      <c r="K587" s="345" t="s">
        <v>4156</v>
      </c>
      <c r="L587" s="345"/>
      <c r="M587" s="345"/>
      <c r="N587" s="345"/>
      <c r="O587" s="345"/>
      <c r="P587" s="345"/>
      <c r="Q587" s="345"/>
      <c r="R587" s="345"/>
      <c r="S587" s="345"/>
    </row>
    <row r="588" spans="1:19">
      <c r="A588">
        <v>3016741</v>
      </c>
      <c r="B588">
        <v>6301603</v>
      </c>
      <c r="C588" t="s">
        <v>2912</v>
      </c>
      <c r="D588" t="s">
        <v>2913</v>
      </c>
      <c r="E588" t="s">
        <v>176</v>
      </c>
      <c r="F588" t="s">
        <v>611</v>
      </c>
      <c r="G588" t="s">
        <v>2914</v>
      </c>
      <c r="H588">
        <v>40613</v>
      </c>
      <c r="I588">
        <v>1</v>
      </c>
      <c r="J588" s="274">
        <v>587</v>
      </c>
      <c r="K588" s="345" t="s">
        <v>4156</v>
      </c>
      <c r="L588" s="345"/>
      <c r="M588" s="345"/>
      <c r="N588" s="345"/>
      <c r="O588" s="345"/>
      <c r="P588" s="345"/>
      <c r="Q588" s="345"/>
      <c r="R588" s="345"/>
      <c r="S588" s="345"/>
    </row>
    <row r="589" spans="1:19">
      <c r="A589">
        <v>3023991</v>
      </c>
      <c r="B589"/>
      <c r="C589" t="s">
        <v>2915</v>
      </c>
      <c r="D589" t="s">
        <v>2916</v>
      </c>
      <c r="E589" t="s">
        <v>176</v>
      </c>
      <c r="F589" t="s">
        <v>383</v>
      </c>
      <c r="G589" t="s">
        <v>2567</v>
      </c>
      <c r="H589">
        <v>40614</v>
      </c>
      <c r="I589">
        <v>1</v>
      </c>
      <c r="J589" s="274">
        <v>588</v>
      </c>
      <c r="K589" s="345" t="s">
        <v>4156</v>
      </c>
      <c r="L589" s="345"/>
      <c r="M589" s="345"/>
      <c r="N589" s="345"/>
      <c r="O589" s="345"/>
      <c r="P589" s="345"/>
      <c r="Q589" s="345"/>
      <c r="R589" s="345"/>
      <c r="S589" s="345"/>
    </row>
    <row r="590" spans="1:19">
      <c r="A590">
        <v>3019014</v>
      </c>
      <c r="B590">
        <v>6301753</v>
      </c>
      <c r="C590" t="s">
        <v>2917</v>
      </c>
      <c r="D590" t="s">
        <v>2918</v>
      </c>
      <c r="E590" t="s">
        <v>176</v>
      </c>
      <c r="F590" t="s">
        <v>189</v>
      </c>
      <c r="G590" t="s">
        <v>2863</v>
      </c>
      <c r="H590">
        <v>40615</v>
      </c>
      <c r="I590">
        <v>1</v>
      </c>
      <c r="J590" s="274">
        <v>589</v>
      </c>
      <c r="K590" s="345" t="s">
        <v>4156</v>
      </c>
      <c r="L590" s="345"/>
      <c r="M590" s="345"/>
      <c r="N590" s="345"/>
      <c r="O590" s="345"/>
      <c r="P590" s="345"/>
      <c r="Q590" s="345"/>
      <c r="R590" s="345"/>
      <c r="S590" s="345"/>
    </row>
    <row r="591" spans="1:19">
      <c r="A591">
        <v>3021903</v>
      </c>
      <c r="B591"/>
      <c r="C591" t="s">
        <v>2919</v>
      </c>
      <c r="D591" t="s">
        <v>2920</v>
      </c>
      <c r="E591" t="s">
        <v>176</v>
      </c>
      <c r="F591" t="s">
        <v>189</v>
      </c>
      <c r="G591" t="s">
        <v>2661</v>
      </c>
      <c r="H591">
        <v>40615</v>
      </c>
      <c r="I591">
        <v>1</v>
      </c>
      <c r="J591" s="274">
        <v>590</v>
      </c>
      <c r="K591" s="345" t="s">
        <v>4156</v>
      </c>
      <c r="L591" s="345"/>
      <c r="M591" s="345"/>
      <c r="N591" s="345"/>
      <c r="O591" s="345"/>
      <c r="P591" s="345"/>
      <c r="Q591" s="345"/>
      <c r="R591" s="345"/>
      <c r="S591" s="345"/>
    </row>
    <row r="592" spans="1:19">
      <c r="A592">
        <v>3023986</v>
      </c>
      <c r="B592"/>
      <c r="C592" t="s">
        <v>2921</v>
      </c>
      <c r="D592" t="s">
        <v>2922</v>
      </c>
      <c r="E592" t="s">
        <v>176</v>
      </c>
      <c r="F592" t="s">
        <v>667</v>
      </c>
      <c r="G592" t="s">
        <v>1527</v>
      </c>
      <c r="H592">
        <v>40615</v>
      </c>
      <c r="I592">
        <v>1</v>
      </c>
      <c r="J592" s="274">
        <v>591</v>
      </c>
      <c r="K592" s="345" t="s">
        <v>4156</v>
      </c>
      <c r="L592" s="345"/>
      <c r="M592" s="345"/>
      <c r="N592" s="345"/>
      <c r="O592" s="345"/>
      <c r="P592" s="345"/>
      <c r="Q592" s="345"/>
      <c r="R592" s="345"/>
      <c r="S592" s="345"/>
    </row>
    <row r="593" spans="1:19">
      <c r="A593">
        <v>3023260</v>
      </c>
      <c r="B593"/>
      <c r="C593" t="s">
        <v>2923</v>
      </c>
      <c r="D593" t="s">
        <v>2924</v>
      </c>
      <c r="E593" t="s">
        <v>176</v>
      </c>
      <c r="F593" t="s">
        <v>189</v>
      </c>
      <c r="G593" t="s">
        <v>2827</v>
      </c>
      <c r="H593">
        <v>40617</v>
      </c>
      <c r="I593">
        <v>1</v>
      </c>
      <c r="J593" s="274">
        <v>592</v>
      </c>
      <c r="K593" s="345" t="s">
        <v>4156</v>
      </c>
      <c r="L593" s="345"/>
      <c r="M593" s="345"/>
      <c r="N593" s="345"/>
      <c r="O593" s="345"/>
      <c r="P593" s="345"/>
      <c r="Q593" s="345"/>
      <c r="R593" s="345"/>
      <c r="S593" s="345"/>
    </row>
    <row r="594" spans="1:19">
      <c r="A594">
        <v>3023841</v>
      </c>
      <c r="B594"/>
      <c r="C594" t="s">
        <v>2925</v>
      </c>
      <c r="D594" t="s">
        <v>2926</v>
      </c>
      <c r="E594" t="s">
        <v>176</v>
      </c>
      <c r="F594" t="s">
        <v>189</v>
      </c>
      <c r="G594" t="s">
        <v>2927</v>
      </c>
      <c r="H594">
        <v>40619</v>
      </c>
      <c r="I594">
        <v>1</v>
      </c>
      <c r="J594" s="274">
        <v>593</v>
      </c>
      <c r="K594" s="345" t="s">
        <v>4156</v>
      </c>
      <c r="L594" s="345"/>
      <c r="M594" s="345"/>
      <c r="N594" s="345"/>
      <c r="O594" s="345"/>
      <c r="P594" s="345"/>
      <c r="Q594" s="345"/>
      <c r="R594" s="345"/>
      <c r="S594" s="345"/>
    </row>
    <row r="595" spans="1:19">
      <c r="A595">
        <v>3017886</v>
      </c>
      <c r="B595">
        <v>6301685</v>
      </c>
      <c r="C595" t="s">
        <v>2928</v>
      </c>
      <c r="D595" t="s">
        <v>2929</v>
      </c>
      <c r="E595" t="s">
        <v>176</v>
      </c>
      <c r="F595" t="s">
        <v>180</v>
      </c>
      <c r="G595" t="s">
        <v>2510</v>
      </c>
      <c r="H595">
        <v>40620</v>
      </c>
      <c r="I595">
        <v>1</v>
      </c>
      <c r="J595" s="274">
        <v>594</v>
      </c>
      <c r="K595" s="345" t="s">
        <v>4156</v>
      </c>
      <c r="L595" s="345"/>
      <c r="M595" s="345"/>
      <c r="N595" s="345"/>
      <c r="O595" s="345"/>
      <c r="P595" s="345"/>
      <c r="Q595" s="345"/>
      <c r="R595" s="345"/>
      <c r="S595" s="345"/>
    </row>
    <row r="596" spans="1:19">
      <c r="A596">
        <v>3018799</v>
      </c>
      <c r="B596">
        <v>6301746</v>
      </c>
      <c r="C596" t="s">
        <v>2930</v>
      </c>
      <c r="D596" t="s">
        <v>2931</v>
      </c>
      <c r="E596" t="s">
        <v>176</v>
      </c>
      <c r="F596" t="s">
        <v>197</v>
      </c>
      <c r="G596" t="s">
        <v>2543</v>
      </c>
      <c r="H596">
        <v>40620</v>
      </c>
      <c r="I596">
        <v>1</v>
      </c>
      <c r="J596" s="274">
        <v>595</v>
      </c>
      <c r="K596" s="345" t="s">
        <v>4156</v>
      </c>
      <c r="L596" s="345"/>
      <c r="M596" s="345"/>
      <c r="N596" s="345"/>
      <c r="O596" s="345"/>
      <c r="P596" s="345"/>
      <c r="Q596" s="345"/>
      <c r="R596" s="345"/>
      <c r="S596" s="345"/>
    </row>
    <row r="597" spans="1:19">
      <c r="A597">
        <v>3021172</v>
      </c>
      <c r="B597"/>
      <c r="C597" t="s">
        <v>2932</v>
      </c>
      <c r="D597" t="s">
        <v>2933</v>
      </c>
      <c r="E597" t="s">
        <v>176</v>
      </c>
      <c r="F597" t="s">
        <v>189</v>
      </c>
      <c r="G597" t="s">
        <v>2827</v>
      </c>
      <c r="H597">
        <v>40622</v>
      </c>
      <c r="I597">
        <v>1</v>
      </c>
      <c r="J597" s="274">
        <v>596</v>
      </c>
      <c r="K597" s="345" t="s">
        <v>4156</v>
      </c>
      <c r="L597" s="345"/>
      <c r="M597" s="345"/>
      <c r="N597" s="345"/>
      <c r="O597" s="345"/>
      <c r="P597" s="345"/>
      <c r="Q597" s="345"/>
      <c r="R597" s="345"/>
      <c r="S597" s="345"/>
    </row>
    <row r="598" spans="1:19">
      <c r="A598">
        <v>3021230</v>
      </c>
      <c r="B598">
        <v>6301706</v>
      </c>
      <c r="C598" t="s">
        <v>2934</v>
      </c>
      <c r="D598" t="s">
        <v>2935</v>
      </c>
      <c r="E598" t="s">
        <v>176</v>
      </c>
      <c r="F598" t="s">
        <v>190</v>
      </c>
      <c r="G598" t="s">
        <v>2610</v>
      </c>
      <c r="H598">
        <v>40622</v>
      </c>
      <c r="I598">
        <v>1</v>
      </c>
      <c r="J598" s="274">
        <v>597</v>
      </c>
      <c r="K598" s="345" t="s">
        <v>4156</v>
      </c>
      <c r="L598" s="345"/>
      <c r="M598" s="345"/>
      <c r="N598" s="345"/>
      <c r="O598" s="345"/>
      <c r="P598" s="345"/>
      <c r="Q598" s="345"/>
      <c r="R598" s="345"/>
      <c r="S598" s="345"/>
    </row>
    <row r="599" spans="1:19">
      <c r="A599">
        <v>3024124</v>
      </c>
      <c r="B599"/>
      <c r="C599" t="s">
        <v>2936</v>
      </c>
      <c r="D599" t="s">
        <v>2937</v>
      </c>
      <c r="E599" t="s">
        <v>176</v>
      </c>
      <c r="F599" t="s">
        <v>187</v>
      </c>
      <c r="G599" t="s">
        <v>2938</v>
      </c>
      <c r="H599">
        <v>40626</v>
      </c>
      <c r="I599">
        <v>1</v>
      </c>
      <c r="J599" s="274">
        <v>598</v>
      </c>
      <c r="K599" s="345" t="s">
        <v>4156</v>
      </c>
      <c r="L599" s="345"/>
      <c r="M599" s="345"/>
      <c r="N599" s="345"/>
      <c r="O599" s="345"/>
      <c r="P599" s="345"/>
      <c r="Q599" s="345"/>
      <c r="R599" s="345"/>
      <c r="S599" s="345"/>
    </row>
    <row r="600" spans="1:19">
      <c r="A600">
        <v>3020345</v>
      </c>
      <c r="B600"/>
      <c r="C600" t="s">
        <v>2939</v>
      </c>
      <c r="D600" t="s">
        <v>2940</v>
      </c>
      <c r="E600" t="s">
        <v>176</v>
      </c>
      <c r="F600" t="s">
        <v>383</v>
      </c>
      <c r="G600" t="s">
        <v>2941</v>
      </c>
      <c r="H600">
        <v>40627</v>
      </c>
      <c r="I600">
        <v>1</v>
      </c>
      <c r="J600" s="274">
        <v>599</v>
      </c>
      <c r="K600" s="345" t="s">
        <v>4156</v>
      </c>
      <c r="L600" s="345"/>
      <c r="M600" s="345"/>
      <c r="N600" s="345"/>
      <c r="O600" s="345"/>
      <c r="P600" s="345"/>
      <c r="Q600" s="345"/>
      <c r="R600" s="345"/>
      <c r="S600" s="345"/>
    </row>
    <row r="601" spans="1:19">
      <c r="A601">
        <v>3023909</v>
      </c>
      <c r="B601">
        <v>6301714</v>
      </c>
      <c r="C601" t="s">
        <v>2942</v>
      </c>
      <c r="D601" t="s">
        <v>2943</v>
      </c>
      <c r="E601" t="s">
        <v>176</v>
      </c>
      <c r="F601" t="s">
        <v>207</v>
      </c>
      <c r="G601" t="s">
        <v>2724</v>
      </c>
      <c r="H601">
        <v>40627</v>
      </c>
      <c r="I601">
        <v>1</v>
      </c>
      <c r="J601" s="274">
        <v>600</v>
      </c>
      <c r="K601" s="345" t="s">
        <v>4156</v>
      </c>
      <c r="L601" s="345"/>
      <c r="M601" s="345"/>
      <c r="N601" s="345"/>
      <c r="O601" s="345"/>
      <c r="P601" s="345"/>
      <c r="Q601" s="345"/>
      <c r="R601" s="345"/>
      <c r="S601" s="345"/>
    </row>
    <row r="602" spans="1:19">
      <c r="A602">
        <v>3023912</v>
      </c>
      <c r="B602"/>
      <c r="C602" t="s">
        <v>2944</v>
      </c>
      <c r="D602" t="s">
        <v>2945</v>
      </c>
      <c r="E602" t="s">
        <v>176</v>
      </c>
      <c r="F602" t="s">
        <v>207</v>
      </c>
      <c r="G602" t="s">
        <v>2706</v>
      </c>
      <c r="H602">
        <v>40627</v>
      </c>
      <c r="I602">
        <v>1</v>
      </c>
      <c r="J602" s="274">
        <v>601</v>
      </c>
      <c r="K602" s="345" t="s">
        <v>4156</v>
      </c>
      <c r="L602" s="345"/>
      <c r="M602" s="345"/>
      <c r="N602" s="345"/>
      <c r="O602" s="345"/>
      <c r="P602" s="345"/>
      <c r="Q602" s="345"/>
      <c r="R602" s="345"/>
      <c r="S602" s="345"/>
    </row>
    <row r="603" spans="1:19">
      <c r="A603">
        <v>3021495</v>
      </c>
      <c r="B603"/>
      <c r="C603" t="s">
        <v>2946</v>
      </c>
      <c r="D603" t="s">
        <v>2947</v>
      </c>
      <c r="E603" t="s">
        <v>176</v>
      </c>
      <c r="F603" t="s">
        <v>481</v>
      </c>
      <c r="G603" t="s">
        <v>2948</v>
      </c>
      <c r="H603">
        <v>40629</v>
      </c>
      <c r="I603">
        <v>1</v>
      </c>
      <c r="J603" s="274">
        <v>602</v>
      </c>
      <c r="K603" s="345" t="s">
        <v>4156</v>
      </c>
      <c r="L603" s="345"/>
      <c r="M603" s="345"/>
      <c r="N603" s="345"/>
      <c r="O603" s="345"/>
      <c r="P603" s="345"/>
      <c r="Q603" s="345"/>
      <c r="R603" s="345"/>
      <c r="S603" s="345"/>
    </row>
    <row r="604" spans="1:19">
      <c r="A604">
        <v>3023914</v>
      </c>
      <c r="B604">
        <v>6301717</v>
      </c>
      <c r="C604" t="s">
        <v>2949</v>
      </c>
      <c r="D604" t="s">
        <v>2950</v>
      </c>
      <c r="E604" t="s">
        <v>176</v>
      </c>
      <c r="F604" t="s">
        <v>207</v>
      </c>
      <c r="G604" t="s">
        <v>2724</v>
      </c>
      <c r="H604">
        <v>40629</v>
      </c>
      <c r="I604">
        <v>1</v>
      </c>
      <c r="J604" s="274">
        <v>603</v>
      </c>
      <c r="K604" s="345" t="s">
        <v>4156</v>
      </c>
      <c r="L604" s="345"/>
      <c r="M604" s="345"/>
      <c r="N604" s="345"/>
      <c r="O604" s="345"/>
      <c r="P604" s="345"/>
      <c r="Q604" s="345"/>
      <c r="R604" s="345"/>
      <c r="S604" s="345"/>
    </row>
    <row r="605" spans="1:19">
      <c r="A605">
        <v>3021185</v>
      </c>
      <c r="B605"/>
      <c r="C605" t="s">
        <v>2951</v>
      </c>
      <c r="D605" t="s">
        <v>2952</v>
      </c>
      <c r="E605" t="s">
        <v>176</v>
      </c>
      <c r="F605" t="s">
        <v>189</v>
      </c>
      <c r="G605" t="s">
        <v>2632</v>
      </c>
      <c r="H605">
        <v>40630</v>
      </c>
      <c r="I605">
        <v>1</v>
      </c>
      <c r="J605" s="274">
        <v>604</v>
      </c>
      <c r="K605" s="345" t="s">
        <v>4156</v>
      </c>
      <c r="L605" s="345"/>
      <c r="M605" s="345"/>
      <c r="N605" s="345"/>
      <c r="O605" s="345"/>
      <c r="P605" s="345"/>
      <c r="Q605" s="345"/>
      <c r="R605" s="345"/>
      <c r="S605" s="345"/>
    </row>
    <row r="606" spans="1:19">
      <c r="A606">
        <v>3023785</v>
      </c>
      <c r="B606"/>
      <c r="C606" t="s">
        <v>2953</v>
      </c>
      <c r="D606" t="s">
        <v>2954</v>
      </c>
      <c r="E606" t="s">
        <v>176</v>
      </c>
      <c r="F606" t="s">
        <v>182</v>
      </c>
      <c r="G606" t="s">
        <v>2497</v>
      </c>
      <c r="H606">
        <v>40702</v>
      </c>
      <c r="I606">
        <v>1</v>
      </c>
      <c r="J606" s="274">
        <v>605</v>
      </c>
      <c r="K606" s="345" t="s">
        <v>4156</v>
      </c>
      <c r="L606" s="345"/>
      <c r="M606" s="345"/>
      <c r="N606" s="345"/>
      <c r="O606" s="345"/>
      <c r="P606" s="345"/>
      <c r="Q606" s="345"/>
      <c r="R606" s="345"/>
      <c r="S606" s="345"/>
    </row>
    <row r="607" spans="1:19">
      <c r="A607">
        <v>3017782</v>
      </c>
      <c r="B607">
        <v>6301654</v>
      </c>
      <c r="C607" t="s">
        <v>2955</v>
      </c>
      <c r="D607" t="s">
        <v>2956</v>
      </c>
      <c r="E607" t="s">
        <v>176</v>
      </c>
      <c r="F607" t="s">
        <v>182</v>
      </c>
      <c r="G607" t="s">
        <v>2497</v>
      </c>
      <c r="H607">
        <v>40706</v>
      </c>
      <c r="I607">
        <v>1</v>
      </c>
      <c r="J607" s="274">
        <v>606</v>
      </c>
      <c r="K607" s="345" t="s">
        <v>4156</v>
      </c>
      <c r="L607" s="345"/>
      <c r="M607" s="345"/>
      <c r="N607" s="345"/>
      <c r="O607" s="345"/>
      <c r="P607" s="345"/>
      <c r="Q607" s="345"/>
      <c r="R607" s="345"/>
      <c r="S607" s="345"/>
    </row>
    <row r="608" spans="1:19">
      <c r="A608">
        <v>3017813</v>
      </c>
      <c r="B608">
        <v>6301719</v>
      </c>
      <c r="C608" t="s">
        <v>2957</v>
      </c>
      <c r="D608" t="s">
        <v>2958</v>
      </c>
      <c r="E608" t="s">
        <v>176</v>
      </c>
      <c r="F608" t="s">
        <v>190</v>
      </c>
      <c r="G608" t="s">
        <v>2540</v>
      </c>
      <c r="H608">
        <v>40706</v>
      </c>
      <c r="I608">
        <v>1</v>
      </c>
      <c r="J608" s="274">
        <v>607</v>
      </c>
      <c r="K608" s="345" t="s">
        <v>4156</v>
      </c>
      <c r="L608" s="345"/>
      <c r="M608" s="345"/>
      <c r="N608" s="345"/>
      <c r="O608" s="345"/>
      <c r="P608" s="345"/>
      <c r="Q608" s="345"/>
      <c r="R608" s="345"/>
      <c r="S608" s="345"/>
    </row>
    <row r="609" spans="1:19">
      <c r="A609">
        <v>3019070</v>
      </c>
      <c r="B609">
        <v>6301739</v>
      </c>
      <c r="C609" t="s">
        <v>2959</v>
      </c>
      <c r="D609" t="s">
        <v>2960</v>
      </c>
      <c r="E609" t="s">
        <v>176</v>
      </c>
      <c r="F609" t="s">
        <v>191</v>
      </c>
      <c r="G609" t="s">
        <v>2522</v>
      </c>
      <c r="H609">
        <v>40706</v>
      </c>
      <c r="I609">
        <v>1</v>
      </c>
      <c r="J609" s="274">
        <v>608</v>
      </c>
      <c r="K609" s="345" t="s">
        <v>4156</v>
      </c>
      <c r="L609" s="345"/>
      <c r="M609" s="345"/>
      <c r="N609" s="345"/>
      <c r="O609" s="345"/>
      <c r="P609" s="345"/>
      <c r="Q609" s="345"/>
      <c r="R609" s="345"/>
      <c r="S609" s="345"/>
    </row>
    <row r="610" spans="1:19">
      <c r="A610">
        <v>3017821</v>
      </c>
      <c r="B610"/>
      <c r="C610" t="s">
        <v>2961</v>
      </c>
      <c r="D610" t="s">
        <v>2962</v>
      </c>
      <c r="E610" t="s">
        <v>176</v>
      </c>
      <c r="F610" t="s">
        <v>193</v>
      </c>
      <c r="G610" t="s">
        <v>2963</v>
      </c>
      <c r="H610">
        <v>40707</v>
      </c>
      <c r="I610">
        <v>1</v>
      </c>
      <c r="J610" s="274">
        <v>609</v>
      </c>
      <c r="K610" s="345" t="s">
        <v>4156</v>
      </c>
      <c r="L610" s="345"/>
      <c r="M610" s="345"/>
      <c r="N610" s="345"/>
      <c r="O610" s="345"/>
      <c r="P610" s="345"/>
      <c r="Q610" s="345"/>
      <c r="R610" s="345"/>
      <c r="S610" s="345"/>
    </row>
    <row r="611" spans="1:19">
      <c r="A611">
        <v>3023919</v>
      </c>
      <c r="B611"/>
      <c r="C611" t="s">
        <v>2964</v>
      </c>
      <c r="D611" t="s">
        <v>2965</v>
      </c>
      <c r="E611" t="s">
        <v>176</v>
      </c>
      <c r="F611" t="s">
        <v>207</v>
      </c>
      <c r="G611" t="s">
        <v>2646</v>
      </c>
      <c r="H611">
        <v>40707</v>
      </c>
      <c r="I611">
        <v>1</v>
      </c>
      <c r="J611" s="274">
        <v>610</v>
      </c>
      <c r="K611" s="345" t="s">
        <v>4156</v>
      </c>
      <c r="L611" s="345"/>
      <c r="M611" s="345"/>
      <c r="N611" s="345"/>
      <c r="O611" s="345"/>
      <c r="P611" s="345"/>
      <c r="Q611" s="345"/>
      <c r="R611" s="345"/>
      <c r="S611" s="345"/>
    </row>
    <row r="612" spans="1:19">
      <c r="A612">
        <v>3019049</v>
      </c>
      <c r="B612">
        <v>6301729</v>
      </c>
      <c r="C612" t="s">
        <v>2966</v>
      </c>
      <c r="D612" t="s">
        <v>2967</v>
      </c>
      <c r="E612" t="s">
        <v>176</v>
      </c>
      <c r="F612" t="s">
        <v>186</v>
      </c>
      <c r="G612" t="s">
        <v>2504</v>
      </c>
      <c r="H612">
        <v>40711</v>
      </c>
      <c r="I612">
        <v>1</v>
      </c>
      <c r="J612" s="274">
        <v>611</v>
      </c>
      <c r="K612" s="345" t="s">
        <v>4156</v>
      </c>
      <c r="L612" s="345"/>
      <c r="M612" s="345"/>
      <c r="N612" s="345"/>
      <c r="O612" s="345"/>
      <c r="P612" s="345"/>
      <c r="Q612" s="345"/>
      <c r="R612" s="345"/>
      <c r="S612" s="345"/>
    </row>
    <row r="613" spans="1:19">
      <c r="A613">
        <v>3021816</v>
      </c>
      <c r="B613"/>
      <c r="C613" t="s">
        <v>2968</v>
      </c>
      <c r="D613" t="s">
        <v>2969</v>
      </c>
      <c r="E613" t="s">
        <v>176</v>
      </c>
      <c r="F613" t="s">
        <v>521</v>
      </c>
      <c r="G613" t="s">
        <v>2624</v>
      </c>
      <c r="H613">
        <v>40711</v>
      </c>
      <c r="I613">
        <v>1</v>
      </c>
      <c r="J613" s="274">
        <v>612</v>
      </c>
      <c r="K613" s="345" t="s">
        <v>4156</v>
      </c>
      <c r="L613" s="345"/>
      <c r="M613" s="345"/>
      <c r="N613" s="345"/>
      <c r="O613" s="345"/>
      <c r="P613" s="345"/>
      <c r="Q613" s="345"/>
      <c r="R613" s="345"/>
      <c r="S613" s="345"/>
    </row>
    <row r="614" spans="1:19">
      <c r="A614">
        <v>3016498</v>
      </c>
      <c r="B614">
        <v>6301678</v>
      </c>
      <c r="C614" t="s">
        <v>2970</v>
      </c>
      <c r="D614" t="s">
        <v>2971</v>
      </c>
      <c r="E614" t="s">
        <v>176</v>
      </c>
      <c r="F614" t="s">
        <v>177</v>
      </c>
      <c r="G614" t="s">
        <v>2972</v>
      </c>
      <c r="H614">
        <v>40712</v>
      </c>
      <c r="I614">
        <v>1</v>
      </c>
      <c r="J614" s="274">
        <v>613</v>
      </c>
      <c r="K614" s="345" t="s">
        <v>4156</v>
      </c>
      <c r="L614" s="345"/>
      <c r="M614" s="345"/>
      <c r="N614" s="345"/>
      <c r="O614" s="345"/>
      <c r="P614" s="345"/>
      <c r="Q614" s="345"/>
      <c r="R614" s="345"/>
      <c r="S614" s="345"/>
    </row>
    <row r="615" spans="1:19">
      <c r="A615">
        <v>3022532</v>
      </c>
      <c r="B615"/>
      <c r="C615" t="s">
        <v>2973</v>
      </c>
      <c r="D615" t="s">
        <v>2974</v>
      </c>
      <c r="E615" t="s">
        <v>176</v>
      </c>
      <c r="F615" t="s">
        <v>181</v>
      </c>
      <c r="G615" t="s">
        <v>2975</v>
      </c>
      <c r="H615">
        <v>40712</v>
      </c>
      <c r="I615">
        <v>1</v>
      </c>
      <c r="J615" s="274">
        <v>614</v>
      </c>
      <c r="K615" s="345" t="s">
        <v>4156</v>
      </c>
      <c r="L615" s="345"/>
      <c r="M615" s="345"/>
      <c r="N615" s="345"/>
      <c r="O615" s="345"/>
      <c r="P615" s="345"/>
      <c r="Q615" s="345"/>
      <c r="R615" s="345"/>
      <c r="S615" s="345"/>
    </row>
    <row r="616" spans="1:19">
      <c r="A616">
        <v>3022690</v>
      </c>
      <c r="B616"/>
      <c r="C616" t="s">
        <v>2976</v>
      </c>
      <c r="D616" t="s">
        <v>2977</v>
      </c>
      <c r="E616" t="s">
        <v>176</v>
      </c>
      <c r="F616" t="s">
        <v>383</v>
      </c>
      <c r="G616" t="s">
        <v>2978</v>
      </c>
      <c r="H616">
        <v>40712</v>
      </c>
      <c r="I616">
        <v>1</v>
      </c>
      <c r="J616" s="274">
        <v>615</v>
      </c>
      <c r="K616" s="345" t="s">
        <v>4156</v>
      </c>
      <c r="L616" s="345"/>
      <c r="M616" s="345"/>
      <c r="N616" s="345"/>
      <c r="O616" s="345"/>
      <c r="P616" s="345"/>
      <c r="Q616" s="345"/>
      <c r="R616" s="345"/>
      <c r="S616" s="345"/>
    </row>
    <row r="617" spans="1:19">
      <c r="A617">
        <v>3024256</v>
      </c>
      <c r="B617"/>
      <c r="C617" t="s">
        <v>2979</v>
      </c>
      <c r="D617" t="s">
        <v>2980</v>
      </c>
      <c r="E617" t="s">
        <v>176</v>
      </c>
      <c r="F617" t="s">
        <v>189</v>
      </c>
      <c r="G617" t="s">
        <v>2687</v>
      </c>
      <c r="H617">
        <v>40712</v>
      </c>
      <c r="I617">
        <v>1</v>
      </c>
      <c r="J617" s="274">
        <v>616</v>
      </c>
      <c r="K617" s="345" t="s">
        <v>4156</v>
      </c>
      <c r="L617" s="345"/>
      <c r="M617" s="345"/>
      <c r="N617" s="345"/>
      <c r="O617" s="345"/>
      <c r="P617" s="345"/>
      <c r="Q617" s="345"/>
      <c r="R617" s="345"/>
      <c r="S617" s="345"/>
    </row>
    <row r="618" spans="1:19">
      <c r="A618">
        <v>3023923</v>
      </c>
      <c r="B618"/>
      <c r="C618" t="s">
        <v>2981</v>
      </c>
      <c r="D618" t="s">
        <v>2982</v>
      </c>
      <c r="E618" t="s">
        <v>176</v>
      </c>
      <c r="F618" t="s">
        <v>207</v>
      </c>
      <c r="G618" t="s">
        <v>2646</v>
      </c>
      <c r="H618">
        <v>40715</v>
      </c>
      <c r="I618">
        <v>1</v>
      </c>
      <c r="J618" s="274">
        <v>617</v>
      </c>
      <c r="K618" s="345" t="s">
        <v>4156</v>
      </c>
      <c r="L618" s="345"/>
      <c r="M618" s="345"/>
      <c r="N618" s="345"/>
      <c r="O618" s="345"/>
      <c r="P618" s="345"/>
      <c r="Q618" s="345"/>
      <c r="R618" s="345"/>
      <c r="S618" s="345"/>
    </row>
    <row r="619" spans="1:19">
      <c r="A619">
        <v>3018084</v>
      </c>
      <c r="B619">
        <v>6301650</v>
      </c>
      <c r="C619" t="s">
        <v>2983</v>
      </c>
      <c r="D619" t="s">
        <v>2984</v>
      </c>
      <c r="E619" t="s">
        <v>176</v>
      </c>
      <c r="F619" t="s">
        <v>185</v>
      </c>
      <c r="G619" t="s">
        <v>2985</v>
      </c>
      <c r="H619">
        <v>40716</v>
      </c>
      <c r="I619">
        <v>1</v>
      </c>
      <c r="J619" s="274">
        <v>618</v>
      </c>
      <c r="K619" s="345" t="s">
        <v>4156</v>
      </c>
      <c r="L619" s="345"/>
      <c r="M619" s="345"/>
      <c r="N619" s="345"/>
      <c r="O619" s="345"/>
      <c r="P619" s="345"/>
      <c r="Q619" s="345"/>
      <c r="R619" s="345"/>
      <c r="S619" s="345"/>
    </row>
    <row r="620" spans="1:19">
      <c r="A620">
        <v>3023971</v>
      </c>
      <c r="B620"/>
      <c r="C620" t="s">
        <v>2986</v>
      </c>
      <c r="D620" t="s">
        <v>2987</v>
      </c>
      <c r="E620" t="s">
        <v>176</v>
      </c>
      <c r="F620" t="s">
        <v>187</v>
      </c>
      <c r="G620" t="s">
        <v>2938</v>
      </c>
      <c r="H620">
        <v>40718</v>
      </c>
      <c r="I620">
        <v>1</v>
      </c>
      <c r="J620" s="274">
        <v>619</v>
      </c>
      <c r="K620" s="345" t="s">
        <v>4156</v>
      </c>
      <c r="L620" s="345"/>
      <c r="M620" s="345"/>
      <c r="N620" s="345"/>
      <c r="O620" s="345"/>
      <c r="P620" s="345"/>
      <c r="Q620" s="345"/>
      <c r="R620" s="345"/>
      <c r="S620" s="345"/>
    </row>
    <row r="621" spans="1:19">
      <c r="A621">
        <v>3020158</v>
      </c>
      <c r="B621">
        <v>6301604</v>
      </c>
      <c r="C621" t="s">
        <v>2988</v>
      </c>
      <c r="D621" t="s">
        <v>2989</v>
      </c>
      <c r="E621" t="s">
        <v>176</v>
      </c>
      <c r="F621" t="s">
        <v>184</v>
      </c>
      <c r="G621" t="s">
        <v>2532</v>
      </c>
      <c r="H621">
        <v>40720</v>
      </c>
      <c r="I621">
        <v>1</v>
      </c>
      <c r="J621" s="274">
        <v>620</v>
      </c>
      <c r="K621" s="345" t="s">
        <v>4156</v>
      </c>
      <c r="L621" s="345"/>
      <c r="M621" s="345"/>
      <c r="N621" s="345"/>
      <c r="O621" s="345"/>
      <c r="P621" s="345"/>
      <c r="Q621" s="345"/>
      <c r="R621" s="345"/>
      <c r="S621" s="345"/>
    </row>
    <row r="622" spans="1:19">
      <c r="A622">
        <v>3024044</v>
      </c>
      <c r="B622"/>
      <c r="C622" t="s">
        <v>2990</v>
      </c>
      <c r="D622" t="s">
        <v>2991</v>
      </c>
      <c r="E622" t="s">
        <v>176</v>
      </c>
      <c r="F622" t="s">
        <v>189</v>
      </c>
      <c r="G622" t="s">
        <v>2664</v>
      </c>
      <c r="H622">
        <v>40720</v>
      </c>
      <c r="I622">
        <v>1</v>
      </c>
      <c r="J622" s="274">
        <v>621</v>
      </c>
      <c r="K622" s="345" t="s">
        <v>4156</v>
      </c>
      <c r="L622" s="345"/>
      <c r="M622" s="345"/>
      <c r="N622" s="345"/>
      <c r="O622" s="345"/>
      <c r="P622" s="345"/>
      <c r="Q622" s="345"/>
      <c r="R622" s="345"/>
      <c r="S622" s="345"/>
    </row>
    <row r="623" spans="1:19">
      <c r="A623">
        <v>3017810</v>
      </c>
      <c r="B623">
        <v>6301709</v>
      </c>
      <c r="C623" t="s">
        <v>2992</v>
      </c>
      <c r="D623" t="s">
        <v>2993</v>
      </c>
      <c r="E623" t="s">
        <v>176</v>
      </c>
      <c r="F623" t="s">
        <v>190</v>
      </c>
      <c r="G623" t="s">
        <v>2587</v>
      </c>
      <c r="H623">
        <v>40721</v>
      </c>
      <c r="I623">
        <v>1</v>
      </c>
      <c r="J623" s="274">
        <v>622</v>
      </c>
      <c r="K623" s="345" t="s">
        <v>4156</v>
      </c>
      <c r="L623" s="345"/>
      <c r="M623" s="345"/>
      <c r="N623" s="345"/>
      <c r="O623" s="345"/>
      <c r="P623" s="345"/>
      <c r="Q623" s="345"/>
      <c r="R623" s="345"/>
      <c r="S623" s="345"/>
    </row>
    <row r="624" spans="1:19">
      <c r="A624">
        <v>3018511</v>
      </c>
      <c r="B624">
        <v>6301608</v>
      </c>
      <c r="C624" t="s">
        <v>2994</v>
      </c>
      <c r="D624" t="s">
        <v>2995</v>
      </c>
      <c r="E624" t="s">
        <v>176</v>
      </c>
      <c r="F624" t="s">
        <v>183</v>
      </c>
      <c r="G624" t="s">
        <v>2498</v>
      </c>
      <c r="H624">
        <v>40721</v>
      </c>
      <c r="I624">
        <v>1</v>
      </c>
      <c r="J624" s="274">
        <v>623</v>
      </c>
      <c r="K624" s="345" t="s">
        <v>4156</v>
      </c>
      <c r="L624" s="345"/>
      <c r="M624" s="345"/>
      <c r="N624" s="345"/>
      <c r="O624" s="345"/>
      <c r="P624" s="345"/>
      <c r="Q624" s="345"/>
      <c r="R624" s="345"/>
      <c r="S624" s="345"/>
    </row>
    <row r="625" spans="1:19">
      <c r="A625">
        <v>3023663</v>
      </c>
      <c r="B625"/>
      <c r="C625" t="s">
        <v>2996</v>
      </c>
      <c r="D625" t="s">
        <v>2997</v>
      </c>
      <c r="E625" t="s">
        <v>176</v>
      </c>
      <c r="F625" t="s">
        <v>270</v>
      </c>
      <c r="G625" t="s">
        <v>2998</v>
      </c>
      <c r="H625">
        <v>40721</v>
      </c>
      <c r="I625">
        <v>1</v>
      </c>
      <c r="J625" s="274">
        <v>624</v>
      </c>
      <c r="K625" s="345" t="s">
        <v>4156</v>
      </c>
      <c r="L625" s="345"/>
      <c r="M625" s="345"/>
      <c r="N625" s="345"/>
      <c r="O625" s="345"/>
      <c r="P625" s="345"/>
      <c r="Q625" s="345"/>
      <c r="R625" s="345"/>
      <c r="S625" s="345"/>
    </row>
    <row r="626" spans="1:19">
      <c r="A626">
        <v>3024150</v>
      </c>
      <c r="B626"/>
      <c r="C626" t="s">
        <v>2999</v>
      </c>
      <c r="D626" t="s">
        <v>3000</v>
      </c>
      <c r="E626" t="s">
        <v>176</v>
      </c>
      <c r="F626" t="s">
        <v>632</v>
      </c>
      <c r="G626" t="s">
        <v>2667</v>
      </c>
      <c r="H626">
        <v>40721</v>
      </c>
      <c r="I626">
        <v>1</v>
      </c>
      <c r="J626" s="274">
        <v>625</v>
      </c>
      <c r="K626" s="345" t="s">
        <v>4156</v>
      </c>
      <c r="L626" s="345"/>
      <c r="M626" s="345"/>
      <c r="N626" s="345"/>
      <c r="O626" s="345"/>
      <c r="P626" s="345"/>
      <c r="Q626" s="345"/>
      <c r="R626" s="345"/>
      <c r="S626" s="345"/>
    </row>
    <row r="627" spans="1:19">
      <c r="A627">
        <v>3022120</v>
      </c>
      <c r="B627"/>
      <c r="C627" t="s">
        <v>3001</v>
      </c>
      <c r="D627" t="s">
        <v>3002</v>
      </c>
      <c r="E627" t="s">
        <v>176</v>
      </c>
      <c r="F627" t="s">
        <v>611</v>
      </c>
      <c r="G627" t="s">
        <v>1755</v>
      </c>
      <c r="H627">
        <v>40724</v>
      </c>
      <c r="I627">
        <v>1</v>
      </c>
      <c r="J627" s="274">
        <v>626</v>
      </c>
      <c r="K627" s="345" t="s">
        <v>4156</v>
      </c>
      <c r="L627" s="345"/>
      <c r="M627" s="345"/>
      <c r="N627" s="345"/>
      <c r="O627" s="345"/>
      <c r="P627" s="345"/>
      <c r="Q627" s="345"/>
      <c r="R627" s="345"/>
      <c r="S627" s="345"/>
    </row>
    <row r="628" spans="1:19">
      <c r="A628">
        <v>3023870</v>
      </c>
      <c r="B628"/>
      <c r="C628" t="s">
        <v>3003</v>
      </c>
      <c r="D628" t="s">
        <v>3004</v>
      </c>
      <c r="E628" t="s">
        <v>176</v>
      </c>
      <c r="F628" t="s">
        <v>181</v>
      </c>
      <c r="G628" t="s">
        <v>3005</v>
      </c>
      <c r="H628">
        <v>40724</v>
      </c>
      <c r="I628">
        <v>1</v>
      </c>
      <c r="J628" s="274">
        <v>627</v>
      </c>
      <c r="K628" s="345" t="s">
        <v>4156</v>
      </c>
      <c r="L628" s="345"/>
      <c r="M628" s="345"/>
      <c r="N628" s="345"/>
      <c r="O628" s="345"/>
      <c r="P628" s="345"/>
      <c r="Q628" s="345"/>
      <c r="R628" s="345"/>
      <c r="S628" s="345"/>
    </row>
    <row r="629" spans="1:19">
      <c r="A629">
        <v>3018671</v>
      </c>
      <c r="B629">
        <v>6301665</v>
      </c>
      <c r="C629" t="s">
        <v>3006</v>
      </c>
      <c r="D629" t="s">
        <v>3007</v>
      </c>
      <c r="E629" t="s">
        <v>176</v>
      </c>
      <c r="F629" t="s">
        <v>197</v>
      </c>
      <c r="G629" t="s">
        <v>3008</v>
      </c>
      <c r="H629">
        <v>40726</v>
      </c>
      <c r="I629">
        <v>1</v>
      </c>
      <c r="J629" s="274">
        <v>628</v>
      </c>
      <c r="K629" s="345" t="s">
        <v>4156</v>
      </c>
      <c r="L629" s="345"/>
      <c r="M629" s="345"/>
      <c r="N629" s="345"/>
      <c r="O629" s="345"/>
      <c r="P629" s="345"/>
      <c r="Q629" s="345"/>
      <c r="R629" s="345"/>
      <c r="S629" s="345"/>
    </row>
    <row r="630" spans="1:19">
      <c r="A630">
        <v>3023852</v>
      </c>
      <c r="B630"/>
      <c r="C630" t="s">
        <v>3009</v>
      </c>
      <c r="D630" t="s">
        <v>3010</v>
      </c>
      <c r="E630" t="s">
        <v>176</v>
      </c>
      <c r="F630" t="s">
        <v>285</v>
      </c>
      <c r="G630" t="s">
        <v>376</v>
      </c>
      <c r="H630">
        <v>40726</v>
      </c>
      <c r="I630">
        <v>1</v>
      </c>
      <c r="J630" s="274">
        <v>629</v>
      </c>
      <c r="K630" s="345" t="s">
        <v>4156</v>
      </c>
      <c r="L630" s="345"/>
      <c r="M630" s="345"/>
      <c r="N630" s="345"/>
      <c r="O630" s="345"/>
      <c r="P630" s="345"/>
      <c r="Q630" s="345"/>
      <c r="R630" s="345"/>
      <c r="S630" s="345"/>
    </row>
    <row r="631" spans="1:19">
      <c r="A631">
        <v>3017902</v>
      </c>
      <c r="B631">
        <v>6301632</v>
      </c>
      <c r="C631" t="s">
        <v>3011</v>
      </c>
      <c r="D631" t="s">
        <v>3012</v>
      </c>
      <c r="E631" t="s">
        <v>176</v>
      </c>
      <c r="F631" t="s">
        <v>201</v>
      </c>
      <c r="G631" t="s">
        <v>2537</v>
      </c>
      <c r="H631">
        <v>40730</v>
      </c>
      <c r="I631">
        <v>1</v>
      </c>
      <c r="J631" s="274">
        <v>630</v>
      </c>
      <c r="K631" s="345" t="s">
        <v>4156</v>
      </c>
      <c r="L631" s="345"/>
      <c r="M631" s="345"/>
      <c r="N631" s="345"/>
      <c r="O631" s="345"/>
      <c r="P631" s="345"/>
      <c r="Q631" s="345"/>
      <c r="R631" s="345"/>
      <c r="S631" s="345"/>
    </row>
    <row r="632" spans="1:19">
      <c r="A632">
        <v>3018274</v>
      </c>
      <c r="B632">
        <v>6301647</v>
      </c>
      <c r="C632" t="s">
        <v>3013</v>
      </c>
      <c r="D632" t="s">
        <v>3014</v>
      </c>
      <c r="E632" t="s">
        <v>176</v>
      </c>
      <c r="F632" t="s">
        <v>184</v>
      </c>
      <c r="G632" t="s">
        <v>2500</v>
      </c>
      <c r="H632">
        <v>40730</v>
      </c>
      <c r="I632">
        <v>1</v>
      </c>
      <c r="J632" s="274">
        <v>631</v>
      </c>
      <c r="K632" s="345" t="s">
        <v>4156</v>
      </c>
      <c r="L632" s="345"/>
      <c r="M632" s="345"/>
      <c r="N632" s="345"/>
      <c r="O632" s="345"/>
      <c r="P632" s="345"/>
      <c r="Q632" s="345"/>
      <c r="R632" s="345"/>
      <c r="S632" s="345"/>
    </row>
    <row r="633" spans="1:19">
      <c r="A633">
        <v>3018665</v>
      </c>
      <c r="B633">
        <v>6301703</v>
      </c>
      <c r="C633" t="s">
        <v>3015</v>
      </c>
      <c r="D633" t="s">
        <v>3016</v>
      </c>
      <c r="E633" t="s">
        <v>176</v>
      </c>
      <c r="F633" t="s">
        <v>197</v>
      </c>
      <c r="G633" t="s">
        <v>2645</v>
      </c>
      <c r="H633">
        <v>40730</v>
      </c>
      <c r="I633">
        <v>1</v>
      </c>
      <c r="J633" s="274">
        <v>632</v>
      </c>
      <c r="K633" s="345" t="s">
        <v>4156</v>
      </c>
      <c r="L633" s="345"/>
      <c r="M633" s="345"/>
      <c r="N633" s="345"/>
      <c r="O633" s="345"/>
      <c r="P633" s="345"/>
      <c r="Q633" s="345"/>
      <c r="R633" s="345"/>
      <c r="S633" s="345"/>
    </row>
    <row r="634" spans="1:19">
      <c r="A634">
        <v>3020183</v>
      </c>
      <c r="B634">
        <v>6301700</v>
      </c>
      <c r="C634" t="s">
        <v>3017</v>
      </c>
      <c r="D634" t="s">
        <v>3018</v>
      </c>
      <c r="E634" t="s">
        <v>176</v>
      </c>
      <c r="F634" t="s">
        <v>203</v>
      </c>
      <c r="G634" t="s">
        <v>3019</v>
      </c>
      <c r="H634">
        <v>40730</v>
      </c>
      <c r="I634">
        <v>1</v>
      </c>
      <c r="J634" s="274">
        <v>633</v>
      </c>
      <c r="K634" s="345" t="s">
        <v>4156</v>
      </c>
      <c r="L634" s="345"/>
      <c r="M634" s="345"/>
      <c r="N634" s="345"/>
      <c r="O634" s="345"/>
      <c r="P634" s="345"/>
      <c r="Q634" s="345"/>
      <c r="R634" s="345"/>
      <c r="S634" s="345"/>
    </row>
    <row r="635" spans="1:19">
      <c r="A635">
        <v>3024095</v>
      </c>
      <c r="B635"/>
      <c r="C635" t="s">
        <v>3020</v>
      </c>
      <c r="D635" t="s">
        <v>3021</v>
      </c>
      <c r="E635" t="s">
        <v>176</v>
      </c>
      <c r="F635" t="s">
        <v>189</v>
      </c>
      <c r="G635" t="s">
        <v>2863</v>
      </c>
      <c r="H635">
        <v>40802</v>
      </c>
      <c r="I635">
        <v>1</v>
      </c>
      <c r="J635" s="274">
        <v>634</v>
      </c>
      <c r="K635" s="345" t="s">
        <v>4156</v>
      </c>
      <c r="L635" s="345"/>
      <c r="M635" s="345"/>
      <c r="N635" s="345"/>
      <c r="O635" s="345"/>
      <c r="P635" s="345"/>
      <c r="Q635" s="345"/>
      <c r="R635" s="345"/>
      <c r="S635" s="345"/>
    </row>
    <row r="636" spans="1:19">
      <c r="A636">
        <v>3023880</v>
      </c>
      <c r="B636"/>
      <c r="C636" t="s">
        <v>3022</v>
      </c>
      <c r="D636" t="s">
        <v>3023</v>
      </c>
      <c r="E636" t="s">
        <v>176</v>
      </c>
      <c r="F636" t="s">
        <v>180</v>
      </c>
      <c r="G636" t="s">
        <v>2658</v>
      </c>
      <c r="H636">
        <v>40804</v>
      </c>
      <c r="I636">
        <v>1</v>
      </c>
      <c r="J636" s="274">
        <v>635</v>
      </c>
      <c r="K636" s="345" t="s">
        <v>4156</v>
      </c>
      <c r="L636" s="345"/>
      <c r="M636" s="345"/>
      <c r="N636" s="345"/>
      <c r="O636" s="345"/>
      <c r="P636" s="345"/>
      <c r="Q636" s="345"/>
      <c r="R636" s="345"/>
      <c r="S636" s="345"/>
    </row>
    <row r="637" spans="1:19">
      <c r="A637">
        <v>3023918</v>
      </c>
      <c r="B637"/>
      <c r="C637" t="s">
        <v>3024</v>
      </c>
      <c r="D637" t="s">
        <v>3025</v>
      </c>
      <c r="E637" t="s">
        <v>176</v>
      </c>
      <c r="F637" t="s">
        <v>207</v>
      </c>
      <c r="G637" t="s">
        <v>2635</v>
      </c>
      <c r="H637">
        <v>40804</v>
      </c>
      <c r="I637">
        <v>1</v>
      </c>
      <c r="J637" s="274">
        <v>636</v>
      </c>
      <c r="K637" s="345" t="s">
        <v>4156</v>
      </c>
      <c r="L637" s="345"/>
      <c r="M637" s="345"/>
      <c r="N637" s="345"/>
      <c r="O637" s="345"/>
      <c r="P637" s="345"/>
      <c r="Q637" s="345"/>
      <c r="R637" s="345"/>
      <c r="S637" s="345"/>
    </row>
    <row r="638" spans="1:19">
      <c r="A638">
        <v>3018629</v>
      </c>
      <c r="B638">
        <v>6301623</v>
      </c>
      <c r="C638" t="s">
        <v>3026</v>
      </c>
      <c r="D638" t="s">
        <v>3027</v>
      </c>
      <c r="E638" t="s">
        <v>176</v>
      </c>
      <c r="F638" t="s">
        <v>239</v>
      </c>
      <c r="G638" t="s">
        <v>2560</v>
      </c>
      <c r="H638">
        <v>40805</v>
      </c>
      <c r="I638">
        <v>1</v>
      </c>
      <c r="J638" s="274">
        <v>637</v>
      </c>
      <c r="K638" s="345" t="s">
        <v>4156</v>
      </c>
      <c r="L638" s="345"/>
      <c r="M638" s="345"/>
      <c r="N638" s="345"/>
      <c r="O638" s="345"/>
      <c r="P638" s="345"/>
      <c r="Q638" s="345"/>
      <c r="R638" s="345"/>
      <c r="S638" s="345"/>
    </row>
    <row r="639" spans="1:19">
      <c r="A639">
        <v>3020227</v>
      </c>
      <c r="B639">
        <v>6301672</v>
      </c>
      <c r="C639" t="s">
        <v>3028</v>
      </c>
      <c r="D639" t="s">
        <v>3029</v>
      </c>
      <c r="E639" t="s">
        <v>176</v>
      </c>
      <c r="F639" t="s">
        <v>383</v>
      </c>
      <c r="G639" t="s">
        <v>3030</v>
      </c>
      <c r="H639">
        <v>40805</v>
      </c>
      <c r="I639">
        <v>1</v>
      </c>
      <c r="J639" s="274">
        <v>638</v>
      </c>
      <c r="K639" s="345" t="s">
        <v>4156</v>
      </c>
      <c r="L639" s="345"/>
      <c r="M639" s="345"/>
      <c r="N639" s="345"/>
      <c r="O639" s="345"/>
      <c r="P639" s="345"/>
      <c r="Q639" s="345"/>
      <c r="R639" s="345"/>
      <c r="S639" s="345"/>
    </row>
    <row r="640" spans="1:19">
      <c r="A640">
        <v>3023888</v>
      </c>
      <c r="B640"/>
      <c r="C640" t="s">
        <v>3031</v>
      </c>
      <c r="D640" t="s">
        <v>3032</v>
      </c>
      <c r="E640" t="s">
        <v>176</v>
      </c>
      <c r="F640" t="s">
        <v>192</v>
      </c>
      <c r="G640" t="s">
        <v>2618</v>
      </c>
      <c r="H640">
        <v>40805</v>
      </c>
      <c r="I640">
        <v>1</v>
      </c>
      <c r="J640" s="274">
        <v>639</v>
      </c>
      <c r="K640" s="345" t="s">
        <v>4156</v>
      </c>
      <c r="L640" s="345"/>
      <c r="M640" s="345"/>
      <c r="N640" s="345"/>
      <c r="O640" s="345"/>
      <c r="P640" s="345"/>
      <c r="Q640" s="345"/>
      <c r="R640" s="345"/>
      <c r="S640" s="345"/>
    </row>
    <row r="641" spans="1:19">
      <c r="A641">
        <v>3024061</v>
      </c>
      <c r="B641"/>
      <c r="C641" t="s">
        <v>3033</v>
      </c>
      <c r="D641" t="s">
        <v>3034</v>
      </c>
      <c r="E641" t="s">
        <v>176</v>
      </c>
      <c r="F641" t="s">
        <v>187</v>
      </c>
      <c r="G641" t="s">
        <v>2938</v>
      </c>
      <c r="H641">
        <v>40805</v>
      </c>
      <c r="I641">
        <v>1</v>
      </c>
      <c r="J641" s="274">
        <v>640</v>
      </c>
      <c r="K641" s="345" t="s">
        <v>4156</v>
      </c>
      <c r="L641" s="345"/>
      <c r="M641" s="345"/>
      <c r="N641" s="345"/>
      <c r="O641" s="345"/>
      <c r="P641" s="345"/>
      <c r="Q641" s="345"/>
      <c r="R641" s="345"/>
      <c r="S641" s="345"/>
    </row>
    <row r="642" spans="1:19">
      <c r="A642">
        <v>3020686</v>
      </c>
      <c r="B642">
        <v>6301638</v>
      </c>
      <c r="C642" t="s">
        <v>3035</v>
      </c>
      <c r="D642" t="s">
        <v>3036</v>
      </c>
      <c r="E642" t="s">
        <v>176</v>
      </c>
      <c r="F642" t="s">
        <v>204</v>
      </c>
      <c r="G642" t="s">
        <v>2582</v>
      </c>
      <c r="H642">
        <v>40806</v>
      </c>
      <c r="I642">
        <v>1</v>
      </c>
      <c r="J642" s="274">
        <v>641</v>
      </c>
      <c r="K642" s="345" t="s">
        <v>4156</v>
      </c>
      <c r="L642" s="345"/>
      <c r="M642" s="345"/>
      <c r="N642" s="345"/>
      <c r="O642" s="345"/>
      <c r="P642" s="345"/>
      <c r="Q642" s="345"/>
      <c r="R642" s="345"/>
      <c r="S642" s="345"/>
    </row>
    <row r="643" spans="1:19">
      <c r="A643">
        <v>3022140</v>
      </c>
      <c r="B643"/>
      <c r="C643" t="s">
        <v>3037</v>
      </c>
      <c r="D643" t="s">
        <v>3038</v>
      </c>
      <c r="E643" t="s">
        <v>176</v>
      </c>
      <c r="F643" t="s">
        <v>428</v>
      </c>
      <c r="G643" t="s">
        <v>3039</v>
      </c>
      <c r="H643">
        <v>40806</v>
      </c>
      <c r="I643">
        <v>1</v>
      </c>
      <c r="J643" s="274">
        <v>642</v>
      </c>
      <c r="K643" s="345" t="s">
        <v>4156</v>
      </c>
      <c r="L643" s="345"/>
      <c r="M643" s="345"/>
      <c r="N643" s="345"/>
      <c r="O643" s="345"/>
      <c r="P643" s="345"/>
      <c r="Q643" s="345"/>
      <c r="R643" s="345"/>
      <c r="S643" s="345"/>
    </row>
    <row r="644" spans="1:19">
      <c r="A644">
        <v>3024216</v>
      </c>
      <c r="B644"/>
      <c r="C644" t="s">
        <v>3040</v>
      </c>
      <c r="D644" t="s">
        <v>3041</v>
      </c>
      <c r="E644" t="s">
        <v>176</v>
      </c>
      <c r="F644" t="s">
        <v>189</v>
      </c>
      <c r="G644" t="s">
        <v>2771</v>
      </c>
      <c r="H644">
        <v>40806</v>
      </c>
      <c r="I644">
        <v>1</v>
      </c>
      <c r="J644" s="274">
        <v>643</v>
      </c>
      <c r="K644" s="345" t="s">
        <v>4156</v>
      </c>
      <c r="L644" s="345"/>
      <c r="M644" s="345"/>
      <c r="N644" s="345"/>
      <c r="O644" s="345"/>
      <c r="P644" s="345"/>
      <c r="Q644" s="345"/>
      <c r="R644" s="345"/>
      <c r="S644" s="345"/>
    </row>
    <row r="645" spans="1:19">
      <c r="A645">
        <v>3023890</v>
      </c>
      <c r="B645"/>
      <c r="C645" t="s">
        <v>3042</v>
      </c>
      <c r="D645" t="s">
        <v>3043</v>
      </c>
      <c r="E645" t="s">
        <v>176</v>
      </c>
      <c r="F645" t="s">
        <v>192</v>
      </c>
      <c r="G645" t="s">
        <v>2553</v>
      </c>
      <c r="H645">
        <v>40808</v>
      </c>
      <c r="I645">
        <v>1</v>
      </c>
      <c r="J645" s="274">
        <v>644</v>
      </c>
      <c r="K645" s="345" t="s">
        <v>4156</v>
      </c>
      <c r="L645" s="345"/>
      <c r="M645" s="345"/>
      <c r="N645" s="345"/>
      <c r="O645" s="345"/>
      <c r="P645" s="345"/>
      <c r="Q645" s="345"/>
      <c r="R645" s="345"/>
      <c r="S645" s="345"/>
    </row>
    <row r="646" spans="1:19">
      <c r="A646">
        <v>3020783</v>
      </c>
      <c r="B646"/>
      <c r="C646" t="s">
        <v>3044</v>
      </c>
      <c r="D646" t="s">
        <v>3045</v>
      </c>
      <c r="E646" t="s">
        <v>176</v>
      </c>
      <c r="F646" t="s">
        <v>521</v>
      </c>
      <c r="G646" t="s">
        <v>3046</v>
      </c>
      <c r="H646">
        <v>40809</v>
      </c>
      <c r="I646">
        <v>1</v>
      </c>
      <c r="J646" s="274">
        <v>645</v>
      </c>
      <c r="K646" s="345" t="s">
        <v>4156</v>
      </c>
      <c r="L646" s="345"/>
      <c r="M646" s="345"/>
      <c r="N646" s="345"/>
      <c r="O646" s="345"/>
      <c r="P646" s="345"/>
      <c r="Q646" s="345"/>
      <c r="R646" s="345"/>
      <c r="S646" s="345"/>
    </row>
    <row r="647" spans="1:19">
      <c r="A647">
        <v>3023915</v>
      </c>
      <c r="B647"/>
      <c r="C647" t="s">
        <v>3047</v>
      </c>
      <c r="D647" t="s">
        <v>3048</v>
      </c>
      <c r="E647" t="s">
        <v>176</v>
      </c>
      <c r="F647" t="s">
        <v>207</v>
      </c>
      <c r="G647" t="s">
        <v>2635</v>
      </c>
      <c r="H647">
        <v>40809</v>
      </c>
      <c r="I647">
        <v>1</v>
      </c>
      <c r="J647" s="274">
        <v>646</v>
      </c>
      <c r="K647" s="345" t="s">
        <v>4156</v>
      </c>
      <c r="L647" s="345"/>
      <c r="M647" s="345"/>
      <c r="N647" s="345"/>
      <c r="O647" s="345"/>
      <c r="P647" s="345"/>
      <c r="Q647" s="345"/>
      <c r="R647" s="345"/>
      <c r="S647" s="345"/>
    </row>
    <row r="648" spans="1:19">
      <c r="A648">
        <v>3017759</v>
      </c>
      <c r="B648">
        <v>6301600</v>
      </c>
      <c r="C648" t="s">
        <v>3049</v>
      </c>
      <c r="D648" t="s">
        <v>3050</v>
      </c>
      <c r="E648" t="s">
        <v>176</v>
      </c>
      <c r="F648" t="s">
        <v>193</v>
      </c>
      <c r="G648" t="s">
        <v>2539</v>
      </c>
      <c r="H648">
        <v>40811</v>
      </c>
      <c r="I648">
        <v>1</v>
      </c>
      <c r="J648" s="274">
        <v>647</v>
      </c>
      <c r="K648" s="345" t="s">
        <v>4156</v>
      </c>
      <c r="L648" s="345"/>
      <c r="M648" s="345"/>
      <c r="N648" s="345"/>
      <c r="O648" s="345"/>
      <c r="P648" s="345"/>
      <c r="Q648" s="345"/>
      <c r="R648" s="345"/>
      <c r="S648" s="345"/>
    </row>
    <row r="649" spans="1:19">
      <c r="A649">
        <v>3023842</v>
      </c>
      <c r="B649"/>
      <c r="C649" t="s">
        <v>3051</v>
      </c>
      <c r="D649" t="s">
        <v>3052</v>
      </c>
      <c r="E649" t="s">
        <v>176</v>
      </c>
      <c r="F649" t="s">
        <v>189</v>
      </c>
      <c r="G649" t="s">
        <v>3053</v>
      </c>
      <c r="H649">
        <v>40811</v>
      </c>
      <c r="I649">
        <v>1</v>
      </c>
      <c r="J649" s="274">
        <v>648</v>
      </c>
      <c r="K649" s="345" t="s">
        <v>4156</v>
      </c>
      <c r="L649" s="345"/>
      <c r="M649" s="345"/>
      <c r="N649" s="345"/>
      <c r="O649" s="345"/>
      <c r="P649" s="345"/>
      <c r="Q649" s="345"/>
      <c r="R649" s="345"/>
      <c r="S649" s="345"/>
    </row>
    <row r="650" spans="1:19">
      <c r="A650">
        <v>3023911</v>
      </c>
      <c r="B650"/>
      <c r="C650" t="s">
        <v>3054</v>
      </c>
      <c r="D650" t="s">
        <v>3055</v>
      </c>
      <c r="E650" t="s">
        <v>176</v>
      </c>
      <c r="F650" t="s">
        <v>207</v>
      </c>
      <c r="G650" t="s">
        <v>2706</v>
      </c>
      <c r="H650">
        <v>40812</v>
      </c>
      <c r="I650">
        <v>1</v>
      </c>
      <c r="J650" s="274">
        <v>649</v>
      </c>
      <c r="K650" s="345" t="s">
        <v>4156</v>
      </c>
      <c r="L650" s="345"/>
      <c r="M650" s="345"/>
      <c r="N650" s="345"/>
      <c r="O650" s="345"/>
      <c r="P650" s="345"/>
      <c r="Q650" s="345"/>
      <c r="R650" s="345"/>
      <c r="S650" s="345"/>
    </row>
    <row r="651" spans="1:19">
      <c r="A651">
        <v>3018307</v>
      </c>
      <c r="B651">
        <v>6301651</v>
      </c>
      <c r="C651" t="s">
        <v>3056</v>
      </c>
      <c r="D651" t="s">
        <v>3057</v>
      </c>
      <c r="E651" t="s">
        <v>176</v>
      </c>
      <c r="F651" t="s">
        <v>186</v>
      </c>
      <c r="G651" t="s">
        <v>2547</v>
      </c>
      <c r="H651">
        <v>40816</v>
      </c>
      <c r="I651">
        <v>1</v>
      </c>
      <c r="J651" s="274">
        <v>650</v>
      </c>
      <c r="K651" s="345" t="s">
        <v>4156</v>
      </c>
      <c r="L651" s="345"/>
      <c r="M651" s="345"/>
      <c r="N651" s="345"/>
      <c r="O651" s="345"/>
      <c r="P651" s="345"/>
      <c r="Q651" s="345"/>
      <c r="R651" s="345"/>
      <c r="S651" s="345"/>
    </row>
    <row r="652" spans="1:19">
      <c r="A652">
        <v>3018568</v>
      </c>
      <c r="B652">
        <v>6301702</v>
      </c>
      <c r="C652" t="s">
        <v>3058</v>
      </c>
      <c r="D652" t="s">
        <v>3059</v>
      </c>
      <c r="E652" t="s">
        <v>176</v>
      </c>
      <c r="F652" t="s">
        <v>194</v>
      </c>
      <c r="G652" t="s">
        <v>2512</v>
      </c>
      <c r="H652">
        <v>40816</v>
      </c>
      <c r="I652">
        <v>1</v>
      </c>
      <c r="J652" s="274">
        <v>651</v>
      </c>
      <c r="K652" s="345" t="s">
        <v>4156</v>
      </c>
      <c r="L652" s="345"/>
      <c r="M652" s="345"/>
      <c r="N652" s="345"/>
      <c r="O652" s="345"/>
      <c r="P652" s="345"/>
      <c r="Q652" s="345"/>
      <c r="R652" s="345"/>
      <c r="S652" s="345"/>
    </row>
    <row r="653" spans="1:19">
      <c r="A653">
        <v>3018962</v>
      </c>
      <c r="B653"/>
      <c r="C653" t="s">
        <v>3060</v>
      </c>
      <c r="D653" t="s">
        <v>3061</v>
      </c>
      <c r="E653" t="s">
        <v>176</v>
      </c>
      <c r="F653" t="s">
        <v>285</v>
      </c>
      <c r="G653" t="s">
        <v>2896</v>
      </c>
      <c r="H653">
        <v>40823</v>
      </c>
      <c r="I653">
        <v>1</v>
      </c>
      <c r="J653" s="274">
        <v>652</v>
      </c>
      <c r="K653" s="345" t="s">
        <v>4156</v>
      </c>
      <c r="L653" s="345"/>
      <c r="M653" s="345"/>
      <c r="N653" s="345"/>
      <c r="O653" s="345"/>
      <c r="P653" s="345"/>
      <c r="Q653" s="345"/>
      <c r="R653" s="345"/>
      <c r="S653" s="345"/>
    </row>
    <row r="654" spans="1:19">
      <c r="A654">
        <v>3019042</v>
      </c>
      <c r="B654"/>
      <c r="C654" t="s">
        <v>3062</v>
      </c>
      <c r="D654" t="s">
        <v>3063</v>
      </c>
      <c r="E654" t="s">
        <v>176</v>
      </c>
      <c r="F654" t="s">
        <v>191</v>
      </c>
      <c r="G654" t="s">
        <v>3064</v>
      </c>
      <c r="H654">
        <v>40825</v>
      </c>
      <c r="I654">
        <v>1</v>
      </c>
      <c r="J654" s="274">
        <v>653</v>
      </c>
      <c r="K654" s="345" t="s">
        <v>4156</v>
      </c>
      <c r="L654" s="345"/>
      <c r="M654" s="345"/>
      <c r="N654" s="345"/>
      <c r="O654" s="345"/>
      <c r="P654" s="345"/>
      <c r="Q654" s="345"/>
      <c r="R654" s="345"/>
      <c r="S654" s="345"/>
    </row>
    <row r="655" spans="1:19">
      <c r="A655">
        <v>3018091</v>
      </c>
      <c r="B655">
        <v>6301742</v>
      </c>
      <c r="C655" t="s">
        <v>3065</v>
      </c>
      <c r="D655" t="s">
        <v>3066</v>
      </c>
      <c r="E655" t="s">
        <v>176</v>
      </c>
      <c r="F655" t="s">
        <v>197</v>
      </c>
      <c r="G655" t="s">
        <v>2518</v>
      </c>
      <c r="H655">
        <v>40826</v>
      </c>
      <c r="I655">
        <v>1</v>
      </c>
      <c r="J655" s="274">
        <v>654</v>
      </c>
      <c r="K655" s="345" t="s">
        <v>4156</v>
      </c>
      <c r="L655" s="345"/>
      <c r="M655" s="345"/>
      <c r="N655" s="345"/>
      <c r="O655" s="345"/>
      <c r="P655" s="345"/>
      <c r="Q655" s="345"/>
      <c r="R655" s="345"/>
      <c r="S655" s="345"/>
    </row>
    <row r="656" spans="1:19">
      <c r="A656">
        <v>3023910</v>
      </c>
      <c r="B656">
        <v>6301715</v>
      </c>
      <c r="C656" t="s">
        <v>3067</v>
      </c>
      <c r="D656" t="s">
        <v>3068</v>
      </c>
      <c r="E656" t="s">
        <v>176</v>
      </c>
      <c r="F656" t="s">
        <v>207</v>
      </c>
      <c r="G656" t="s">
        <v>2724</v>
      </c>
      <c r="H656">
        <v>40827</v>
      </c>
      <c r="I656">
        <v>1</v>
      </c>
      <c r="J656" s="274">
        <v>655</v>
      </c>
      <c r="K656" s="345" t="s">
        <v>4156</v>
      </c>
      <c r="L656" s="345"/>
      <c r="M656" s="345"/>
      <c r="N656" s="345"/>
      <c r="O656" s="345"/>
      <c r="P656" s="345"/>
      <c r="Q656" s="345"/>
      <c r="R656" s="345"/>
      <c r="S656" s="345"/>
    </row>
    <row r="657" spans="1:19">
      <c r="A657">
        <v>3023925</v>
      </c>
      <c r="B657"/>
      <c r="C657" t="s">
        <v>3069</v>
      </c>
      <c r="D657" t="s">
        <v>3070</v>
      </c>
      <c r="E657" t="s">
        <v>176</v>
      </c>
      <c r="F657" t="s">
        <v>207</v>
      </c>
      <c r="G657" t="s">
        <v>2646</v>
      </c>
      <c r="H657">
        <v>40827</v>
      </c>
      <c r="I657">
        <v>1</v>
      </c>
      <c r="J657" s="274">
        <v>656</v>
      </c>
      <c r="K657" s="345" t="s">
        <v>4156</v>
      </c>
      <c r="L657" s="345"/>
      <c r="M657" s="345"/>
      <c r="N657" s="345"/>
      <c r="O657" s="345"/>
      <c r="P657" s="345"/>
      <c r="Q657" s="345"/>
      <c r="R657" s="345"/>
      <c r="S657" s="345"/>
    </row>
    <row r="658" spans="1:19">
      <c r="A658">
        <v>3020325</v>
      </c>
      <c r="B658"/>
      <c r="C658" t="s">
        <v>3071</v>
      </c>
      <c r="D658" t="s">
        <v>3072</v>
      </c>
      <c r="E658" t="s">
        <v>176</v>
      </c>
      <c r="F658" t="s">
        <v>667</v>
      </c>
      <c r="G658" t="s">
        <v>3073</v>
      </c>
      <c r="H658">
        <v>40829</v>
      </c>
      <c r="I658">
        <v>1</v>
      </c>
      <c r="J658" s="274">
        <v>657</v>
      </c>
      <c r="K658" s="345" t="s">
        <v>4156</v>
      </c>
      <c r="L658" s="345"/>
      <c r="M658" s="345"/>
      <c r="N658" s="345"/>
      <c r="O658" s="345"/>
      <c r="P658" s="345"/>
      <c r="Q658" s="345"/>
      <c r="R658" s="345"/>
      <c r="S658" s="345"/>
    </row>
    <row r="659" spans="1:19">
      <c r="A659">
        <v>3021545</v>
      </c>
      <c r="B659">
        <v>6301697</v>
      </c>
      <c r="C659" t="s">
        <v>3074</v>
      </c>
      <c r="D659" t="s">
        <v>3075</v>
      </c>
      <c r="E659" t="s">
        <v>176</v>
      </c>
      <c r="F659" t="s">
        <v>197</v>
      </c>
      <c r="G659" t="s">
        <v>278</v>
      </c>
      <c r="H659">
        <v>40831</v>
      </c>
      <c r="I659">
        <v>1</v>
      </c>
      <c r="J659" s="274">
        <v>658</v>
      </c>
      <c r="K659" s="345" t="s">
        <v>4156</v>
      </c>
      <c r="L659" s="345"/>
      <c r="M659" s="345"/>
      <c r="N659" s="345"/>
      <c r="O659" s="345"/>
      <c r="P659" s="345"/>
      <c r="Q659" s="345"/>
      <c r="R659" s="345"/>
      <c r="S659" s="345"/>
    </row>
    <row r="660" spans="1:19">
      <c r="A660">
        <v>3023436</v>
      </c>
      <c r="B660">
        <v>6301689</v>
      </c>
      <c r="C660" t="s">
        <v>3076</v>
      </c>
      <c r="D660" t="s">
        <v>3077</v>
      </c>
      <c r="E660" t="s">
        <v>176</v>
      </c>
      <c r="F660" t="s">
        <v>180</v>
      </c>
      <c r="G660" t="s">
        <v>2510</v>
      </c>
      <c r="H660">
        <v>40831</v>
      </c>
      <c r="I660">
        <v>1</v>
      </c>
      <c r="J660" s="274">
        <v>659</v>
      </c>
      <c r="K660" s="345" t="s">
        <v>4156</v>
      </c>
      <c r="L660" s="345"/>
      <c r="M660" s="345"/>
      <c r="N660" s="345"/>
      <c r="O660" s="345"/>
      <c r="P660" s="345"/>
      <c r="Q660" s="345"/>
      <c r="R660" s="345"/>
      <c r="S660" s="345"/>
    </row>
    <row r="661" spans="1:19">
      <c r="A661">
        <v>3017860</v>
      </c>
      <c r="B661">
        <v>6301694</v>
      </c>
      <c r="C661" t="s">
        <v>3078</v>
      </c>
      <c r="D661" t="s">
        <v>3079</v>
      </c>
      <c r="E661" t="s">
        <v>176</v>
      </c>
      <c r="F661" t="s">
        <v>190</v>
      </c>
      <c r="G661" t="s">
        <v>3080</v>
      </c>
      <c r="H661">
        <v>40901</v>
      </c>
      <c r="I661">
        <v>1</v>
      </c>
      <c r="J661" s="274">
        <v>660</v>
      </c>
      <c r="K661" s="345" t="s">
        <v>4156</v>
      </c>
      <c r="L661" s="345"/>
      <c r="M661" s="345"/>
      <c r="N661" s="345"/>
      <c r="O661" s="345"/>
      <c r="P661" s="345"/>
      <c r="Q661" s="345"/>
      <c r="R661" s="345"/>
      <c r="S661" s="345"/>
    </row>
    <row r="662" spans="1:19">
      <c r="A662">
        <v>3018903</v>
      </c>
      <c r="B662">
        <v>6301740</v>
      </c>
      <c r="C662" t="s">
        <v>3081</v>
      </c>
      <c r="D662" t="s">
        <v>3082</v>
      </c>
      <c r="E662" t="s">
        <v>176</v>
      </c>
      <c r="F662" t="s">
        <v>197</v>
      </c>
      <c r="G662" t="s">
        <v>2518</v>
      </c>
      <c r="H662">
        <v>40901</v>
      </c>
      <c r="I662">
        <v>1</v>
      </c>
      <c r="J662" s="274">
        <v>661</v>
      </c>
      <c r="K662" s="345" t="s">
        <v>4156</v>
      </c>
      <c r="L662" s="345"/>
      <c r="M662" s="345"/>
      <c r="N662" s="345"/>
      <c r="O662" s="345"/>
      <c r="P662" s="345"/>
      <c r="Q662" s="345"/>
      <c r="R662" s="345"/>
      <c r="S662" s="345"/>
    </row>
    <row r="663" spans="1:19">
      <c r="A663">
        <v>3024098</v>
      </c>
      <c r="B663"/>
      <c r="C663" t="s">
        <v>3083</v>
      </c>
      <c r="D663" t="s">
        <v>3084</v>
      </c>
      <c r="E663" t="s">
        <v>176</v>
      </c>
      <c r="F663" t="s">
        <v>189</v>
      </c>
      <c r="G663" t="s">
        <v>2863</v>
      </c>
      <c r="H663">
        <v>40901</v>
      </c>
      <c r="I663">
        <v>1</v>
      </c>
      <c r="J663" s="274">
        <v>662</v>
      </c>
      <c r="K663" s="345" t="s">
        <v>4156</v>
      </c>
      <c r="L663" s="345"/>
      <c r="M663" s="345"/>
      <c r="N663" s="345"/>
      <c r="O663" s="345"/>
      <c r="P663" s="345"/>
      <c r="Q663" s="345"/>
      <c r="R663" s="345"/>
      <c r="S663" s="345"/>
    </row>
    <row r="664" spans="1:19">
      <c r="A664">
        <v>3023853</v>
      </c>
      <c r="B664"/>
      <c r="C664" t="s">
        <v>3085</v>
      </c>
      <c r="D664" t="s">
        <v>3086</v>
      </c>
      <c r="E664" t="s">
        <v>176</v>
      </c>
      <c r="F664" t="s">
        <v>285</v>
      </c>
      <c r="G664" t="s">
        <v>376</v>
      </c>
      <c r="H664">
        <v>40902</v>
      </c>
      <c r="I664">
        <v>1</v>
      </c>
      <c r="J664" s="274">
        <v>663</v>
      </c>
      <c r="K664" s="345" t="s">
        <v>4156</v>
      </c>
      <c r="L664" s="345"/>
      <c r="M664" s="345"/>
      <c r="N664" s="345"/>
      <c r="O664" s="345"/>
      <c r="P664" s="345"/>
      <c r="Q664" s="345"/>
      <c r="R664" s="345"/>
      <c r="S664" s="345"/>
    </row>
    <row r="665" spans="1:19">
      <c r="A665">
        <v>3022092</v>
      </c>
      <c r="B665"/>
      <c r="C665" t="s">
        <v>3087</v>
      </c>
      <c r="D665" t="s">
        <v>3088</v>
      </c>
      <c r="E665" t="s">
        <v>176</v>
      </c>
      <c r="F665" t="s">
        <v>177</v>
      </c>
      <c r="G665" t="s">
        <v>3089</v>
      </c>
      <c r="H665">
        <v>40904</v>
      </c>
      <c r="I665">
        <v>1</v>
      </c>
      <c r="J665" s="274">
        <v>664</v>
      </c>
      <c r="K665" s="345" t="s">
        <v>4156</v>
      </c>
      <c r="L665" s="345"/>
      <c r="M665" s="345"/>
      <c r="N665" s="345"/>
      <c r="O665" s="345"/>
      <c r="P665" s="345"/>
      <c r="Q665" s="345"/>
      <c r="R665" s="345"/>
      <c r="S665" s="345"/>
    </row>
    <row r="666" spans="1:19">
      <c r="A666">
        <v>3018653</v>
      </c>
      <c r="B666">
        <v>6301744</v>
      </c>
      <c r="C666" t="s">
        <v>3090</v>
      </c>
      <c r="D666" t="s">
        <v>3091</v>
      </c>
      <c r="E666" t="s">
        <v>176</v>
      </c>
      <c r="F666" t="s">
        <v>197</v>
      </c>
      <c r="G666" t="s">
        <v>2568</v>
      </c>
      <c r="H666">
        <v>40906</v>
      </c>
      <c r="I666">
        <v>1</v>
      </c>
      <c r="J666" s="274">
        <v>665</v>
      </c>
      <c r="K666" s="345" t="s">
        <v>4156</v>
      </c>
      <c r="L666" s="345"/>
      <c r="M666" s="345"/>
      <c r="N666" s="345"/>
      <c r="O666" s="345"/>
      <c r="P666" s="345"/>
      <c r="Q666" s="345"/>
      <c r="R666" s="345"/>
      <c r="S666" s="345"/>
    </row>
    <row r="667" spans="1:19">
      <c r="A667">
        <v>3019048</v>
      </c>
      <c r="B667">
        <v>6301652</v>
      </c>
      <c r="C667" t="s">
        <v>3092</v>
      </c>
      <c r="D667" t="s">
        <v>3093</v>
      </c>
      <c r="E667" t="s">
        <v>176</v>
      </c>
      <c r="F667" t="s">
        <v>186</v>
      </c>
      <c r="G667" t="s">
        <v>2533</v>
      </c>
      <c r="H667">
        <v>40906</v>
      </c>
      <c r="I667">
        <v>1</v>
      </c>
      <c r="J667" s="274">
        <v>666</v>
      </c>
      <c r="K667" s="345" t="s">
        <v>4156</v>
      </c>
      <c r="L667" s="345"/>
      <c r="M667" s="345"/>
      <c r="N667" s="345"/>
      <c r="O667" s="345"/>
      <c r="P667" s="345"/>
      <c r="Q667" s="345"/>
      <c r="R667" s="345"/>
      <c r="S667" s="345"/>
    </row>
    <row r="668" spans="1:19">
      <c r="A668">
        <v>3023927</v>
      </c>
      <c r="B668"/>
      <c r="C668" t="s">
        <v>3094</v>
      </c>
      <c r="D668" t="s">
        <v>3095</v>
      </c>
      <c r="E668" t="s">
        <v>176</v>
      </c>
      <c r="F668" t="s">
        <v>207</v>
      </c>
      <c r="G668" t="s">
        <v>2607</v>
      </c>
      <c r="H668">
        <v>40907</v>
      </c>
      <c r="I668">
        <v>1</v>
      </c>
      <c r="J668" s="274">
        <v>667</v>
      </c>
      <c r="K668" s="345" t="s">
        <v>4156</v>
      </c>
      <c r="L668" s="345"/>
      <c r="M668" s="345"/>
      <c r="N668" s="345"/>
      <c r="O668" s="345"/>
      <c r="P668" s="345"/>
      <c r="Q668" s="345"/>
      <c r="R668" s="345"/>
      <c r="S668" s="345"/>
    </row>
    <row r="669" spans="1:19">
      <c r="A669">
        <v>3019719</v>
      </c>
      <c r="B669">
        <v>6301731</v>
      </c>
      <c r="C669" t="s">
        <v>3096</v>
      </c>
      <c r="D669" t="s">
        <v>3097</v>
      </c>
      <c r="E669" t="s">
        <v>176</v>
      </c>
      <c r="F669" t="s">
        <v>186</v>
      </c>
      <c r="G669" t="s">
        <v>2504</v>
      </c>
      <c r="H669">
        <v>40909</v>
      </c>
      <c r="I669">
        <v>1</v>
      </c>
      <c r="J669" s="274">
        <v>668</v>
      </c>
      <c r="K669" s="345" t="s">
        <v>4156</v>
      </c>
      <c r="L669" s="345"/>
      <c r="M669" s="345"/>
      <c r="N669" s="345"/>
      <c r="O669" s="345"/>
      <c r="P669" s="345"/>
      <c r="Q669" s="345"/>
      <c r="R669" s="345"/>
      <c r="S669" s="345"/>
    </row>
    <row r="670" spans="1:19">
      <c r="A670">
        <v>3020568</v>
      </c>
      <c r="B670"/>
      <c r="C670" t="s">
        <v>3098</v>
      </c>
      <c r="D670" t="s">
        <v>3099</v>
      </c>
      <c r="E670" t="s">
        <v>176</v>
      </c>
      <c r="F670" t="s">
        <v>192</v>
      </c>
      <c r="G670" t="s">
        <v>2617</v>
      </c>
      <c r="H670">
        <v>40913</v>
      </c>
      <c r="I670">
        <v>1</v>
      </c>
      <c r="J670" s="274">
        <v>669</v>
      </c>
      <c r="K670" s="345" t="s">
        <v>4156</v>
      </c>
      <c r="L670" s="345"/>
      <c r="M670" s="345"/>
      <c r="N670" s="345"/>
      <c r="O670" s="345"/>
      <c r="P670" s="345"/>
      <c r="Q670" s="345"/>
      <c r="R670" s="345"/>
      <c r="S670" s="345"/>
    </row>
    <row r="671" spans="1:19">
      <c r="A671">
        <v>3019061</v>
      </c>
      <c r="B671"/>
      <c r="C671" t="s">
        <v>3100</v>
      </c>
      <c r="D671" t="s">
        <v>3101</v>
      </c>
      <c r="E671" t="s">
        <v>176</v>
      </c>
      <c r="F671" t="s">
        <v>189</v>
      </c>
      <c r="G671" t="s">
        <v>3102</v>
      </c>
      <c r="H671">
        <v>40914</v>
      </c>
      <c r="I671">
        <v>1</v>
      </c>
      <c r="J671" s="274">
        <v>670</v>
      </c>
      <c r="K671" s="345" t="s">
        <v>4156</v>
      </c>
      <c r="L671" s="345"/>
      <c r="M671" s="345"/>
      <c r="N671" s="345"/>
      <c r="O671" s="345"/>
      <c r="P671" s="345"/>
      <c r="Q671" s="345"/>
      <c r="R671" s="345"/>
      <c r="S671" s="345"/>
    </row>
    <row r="672" spans="1:19">
      <c r="A672">
        <v>3021124</v>
      </c>
      <c r="B672"/>
      <c r="C672" t="s">
        <v>3103</v>
      </c>
      <c r="D672" t="s">
        <v>3104</v>
      </c>
      <c r="E672" t="s">
        <v>176</v>
      </c>
      <c r="F672" t="s">
        <v>611</v>
      </c>
      <c r="G672" t="s">
        <v>1755</v>
      </c>
      <c r="H672">
        <v>40914</v>
      </c>
      <c r="I672">
        <v>1</v>
      </c>
      <c r="J672" s="274">
        <v>671</v>
      </c>
      <c r="K672" s="345" t="s">
        <v>4156</v>
      </c>
      <c r="L672" s="345"/>
      <c r="M672" s="345"/>
      <c r="N672" s="345"/>
      <c r="O672" s="345"/>
      <c r="P672" s="345"/>
      <c r="Q672" s="345"/>
      <c r="R672" s="345"/>
      <c r="S672" s="345"/>
    </row>
    <row r="673" spans="1:19">
      <c r="A673">
        <v>3023943</v>
      </c>
      <c r="B673"/>
      <c r="C673" t="s">
        <v>3105</v>
      </c>
      <c r="D673" t="s">
        <v>3106</v>
      </c>
      <c r="E673" t="s">
        <v>176</v>
      </c>
      <c r="F673" t="s">
        <v>189</v>
      </c>
      <c r="G673" t="s">
        <v>814</v>
      </c>
      <c r="H673">
        <v>40914</v>
      </c>
      <c r="I673">
        <v>1</v>
      </c>
      <c r="J673" s="274">
        <v>672</v>
      </c>
      <c r="K673" s="345" t="s">
        <v>4156</v>
      </c>
      <c r="L673" s="345"/>
      <c r="M673" s="345"/>
      <c r="N673" s="345"/>
      <c r="O673" s="345"/>
      <c r="P673" s="345"/>
      <c r="Q673" s="345"/>
      <c r="R673" s="345"/>
      <c r="S673" s="345"/>
    </row>
    <row r="674" spans="1:19">
      <c r="A674">
        <v>3018042</v>
      </c>
      <c r="B674">
        <v>6301602</v>
      </c>
      <c r="C674" t="s">
        <v>3107</v>
      </c>
      <c r="D674" t="s">
        <v>3108</v>
      </c>
      <c r="E674" t="s">
        <v>176</v>
      </c>
      <c r="F674" t="s">
        <v>184</v>
      </c>
      <c r="G674" t="s">
        <v>2531</v>
      </c>
      <c r="H674">
        <v>40916</v>
      </c>
      <c r="I674">
        <v>1</v>
      </c>
      <c r="J674" s="274">
        <v>673</v>
      </c>
      <c r="K674" s="345" t="s">
        <v>4156</v>
      </c>
      <c r="L674" s="345"/>
      <c r="M674" s="345"/>
      <c r="N674" s="345"/>
      <c r="O674" s="345"/>
      <c r="P674" s="345"/>
      <c r="Q674" s="345"/>
      <c r="R674" s="345"/>
      <c r="S674" s="345"/>
    </row>
    <row r="675" spans="1:19">
      <c r="A675">
        <v>3020299</v>
      </c>
      <c r="B675">
        <v>6301631</v>
      </c>
      <c r="C675" t="s">
        <v>3109</v>
      </c>
      <c r="D675" t="s">
        <v>3110</v>
      </c>
      <c r="E675" t="s">
        <v>176</v>
      </c>
      <c r="F675" t="s">
        <v>197</v>
      </c>
      <c r="G675" t="s">
        <v>3111</v>
      </c>
      <c r="H675">
        <v>40916</v>
      </c>
      <c r="I675">
        <v>1</v>
      </c>
      <c r="J675" s="274">
        <v>674</v>
      </c>
      <c r="K675" s="345" t="s">
        <v>4156</v>
      </c>
      <c r="L675" s="345"/>
      <c r="M675" s="345"/>
      <c r="N675" s="345"/>
      <c r="O675" s="345"/>
      <c r="P675" s="345"/>
      <c r="Q675" s="345"/>
      <c r="R675" s="345"/>
      <c r="S675" s="345"/>
    </row>
    <row r="676" spans="1:19">
      <c r="A676">
        <v>3018975</v>
      </c>
      <c r="B676">
        <v>6301701</v>
      </c>
      <c r="C676" t="s">
        <v>3112</v>
      </c>
      <c r="D676" t="s">
        <v>3113</v>
      </c>
      <c r="E676" t="s">
        <v>176</v>
      </c>
      <c r="F676" t="s">
        <v>194</v>
      </c>
      <c r="G676" t="s">
        <v>2512</v>
      </c>
      <c r="H676">
        <v>40917</v>
      </c>
      <c r="I676">
        <v>1</v>
      </c>
      <c r="J676" s="274">
        <v>675</v>
      </c>
      <c r="K676" s="345" t="s">
        <v>4156</v>
      </c>
      <c r="L676" s="345"/>
      <c r="M676" s="345"/>
      <c r="N676" s="345"/>
      <c r="O676" s="345"/>
      <c r="P676" s="345"/>
      <c r="Q676" s="345"/>
      <c r="R676" s="345"/>
      <c r="S676" s="345"/>
    </row>
    <row r="677" spans="1:19">
      <c r="A677">
        <v>3024133</v>
      </c>
      <c r="B677"/>
      <c r="C677" t="s">
        <v>3114</v>
      </c>
      <c r="D677" t="s">
        <v>3115</v>
      </c>
      <c r="E677" t="s">
        <v>176</v>
      </c>
      <c r="F677" t="s">
        <v>521</v>
      </c>
      <c r="G677" t="s">
        <v>2594</v>
      </c>
      <c r="H677">
        <v>40917</v>
      </c>
      <c r="I677">
        <v>1</v>
      </c>
      <c r="J677" s="274">
        <v>676</v>
      </c>
      <c r="K677" s="345" t="s">
        <v>4156</v>
      </c>
      <c r="L677" s="345"/>
      <c r="M677" s="345"/>
      <c r="N677" s="345"/>
      <c r="O677" s="345"/>
      <c r="P677" s="345"/>
      <c r="Q677" s="345"/>
      <c r="R677" s="345"/>
      <c r="S677" s="345"/>
    </row>
    <row r="678" spans="1:19">
      <c r="A678">
        <v>3024257</v>
      </c>
      <c r="B678"/>
      <c r="C678" t="s">
        <v>3116</v>
      </c>
      <c r="D678" t="s">
        <v>3117</v>
      </c>
      <c r="E678" t="s">
        <v>176</v>
      </c>
      <c r="F678" t="s">
        <v>189</v>
      </c>
      <c r="G678" t="s">
        <v>2687</v>
      </c>
      <c r="H678">
        <v>40917</v>
      </c>
      <c r="I678">
        <v>1</v>
      </c>
      <c r="J678" s="274">
        <v>677</v>
      </c>
      <c r="K678" s="345" t="s">
        <v>4156</v>
      </c>
      <c r="L678" s="345"/>
      <c r="M678" s="345"/>
      <c r="N678" s="345"/>
      <c r="O678" s="345"/>
      <c r="P678" s="345"/>
      <c r="Q678" s="345"/>
      <c r="R678" s="345"/>
      <c r="S678" s="345"/>
    </row>
    <row r="679" spans="1:19">
      <c r="A679">
        <v>3021177</v>
      </c>
      <c r="B679"/>
      <c r="C679" t="s">
        <v>3118</v>
      </c>
      <c r="D679" t="s">
        <v>3119</v>
      </c>
      <c r="E679" t="s">
        <v>176</v>
      </c>
      <c r="F679" t="s">
        <v>189</v>
      </c>
      <c r="G679" t="s">
        <v>3120</v>
      </c>
      <c r="H679">
        <v>40918</v>
      </c>
      <c r="I679">
        <v>1</v>
      </c>
      <c r="J679" s="274">
        <v>678</v>
      </c>
      <c r="K679" s="345" t="s">
        <v>4156</v>
      </c>
      <c r="L679" s="345"/>
      <c r="M679" s="345"/>
      <c r="N679" s="345"/>
      <c r="O679" s="345"/>
      <c r="P679" s="345"/>
      <c r="Q679" s="345"/>
      <c r="R679" s="345"/>
      <c r="S679" s="345"/>
    </row>
    <row r="680" spans="1:19">
      <c r="A680">
        <v>3019016</v>
      </c>
      <c r="B680">
        <v>6301737</v>
      </c>
      <c r="C680" t="s">
        <v>3121</v>
      </c>
      <c r="D680" t="s">
        <v>3122</v>
      </c>
      <c r="E680" t="s">
        <v>176</v>
      </c>
      <c r="F680" t="s">
        <v>189</v>
      </c>
      <c r="G680" t="s">
        <v>2615</v>
      </c>
      <c r="H680">
        <v>40920</v>
      </c>
      <c r="I680">
        <v>1</v>
      </c>
      <c r="J680" s="274">
        <v>679</v>
      </c>
      <c r="K680" s="345" t="s">
        <v>4156</v>
      </c>
      <c r="L680" s="345"/>
      <c r="M680" s="345"/>
      <c r="N680" s="345"/>
      <c r="O680" s="345"/>
      <c r="P680" s="345"/>
      <c r="Q680" s="345"/>
      <c r="R680" s="345"/>
      <c r="S680" s="345"/>
    </row>
    <row r="681" spans="1:19">
      <c r="A681">
        <v>3017788</v>
      </c>
      <c r="B681">
        <v>6301625</v>
      </c>
      <c r="C681" t="s">
        <v>3123</v>
      </c>
      <c r="D681" t="s">
        <v>3124</v>
      </c>
      <c r="E681" t="s">
        <v>176</v>
      </c>
      <c r="F681" t="s">
        <v>182</v>
      </c>
      <c r="G681" t="s">
        <v>2502</v>
      </c>
      <c r="H681">
        <v>40922</v>
      </c>
      <c r="I681">
        <v>1</v>
      </c>
      <c r="J681" s="274">
        <v>680</v>
      </c>
      <c r="K681" s="345" t="s">
        <v>4156</v>
      </c>
      <c r="L681" s="345"/>
      <c r="M681" s="345"/>
      <c r="N681" s="345"/>
      <c r="O681" s="345"/>
      <c r="P681" s="345"/>
      <c r="Q681" s="345"/>
      <c r="R681" s="345"/>
      <c r="S681" s="345"/>
    </row>
    <row r="682" spans="1:19">
      <c r="A682">
        <v>3019605</v>
      </c>
      <c r="B682">
        <v>6301750</v>
      </c>
      <c r="C682" t="s">
        <v>3125</v>
      </c>
      <c r="D682" t="s">
        <v>3126</v>
      </c>
      <c r="E682" t="s">
        <v>176</v>
      </c>
      <c r="F682" t="s">
        <v>202</v>
      </c>
      <c r="G682" t="s">
        <v>2604</v>
      </c>
      <c r="H682">
        <v>40923</v>
      </c>
      <c r="I682">
        <v>1</v>
      </c>
      <c r="J682" s="274">
        <v>681</v>
      </c>
      <c r="K682" s="345" t="s">
        <v>4156</v>
      </c>
      <c r="L682" s="345"/>
      <c r="M682" s="345"/>
      <c r="N682" s="345"/>
      <c r="O682" s="345"/>
      <c r="P682" s="345"/>
      <c r="Q682" s="345"/>
      <c r="R682" s="345"/>
      <c r="S682" s="345"/>
    </row>
    <row r="683" spans="1:19">
      <c r="A683">
        <v>3020254</v>
      </c>
      <c r="B683">
        <v>6301699</v>
      </c>
      <c r="C683" t="s">
        <v>3127</v>
      </c>
      <c r="D683" t="s">
        <v>3128</v>
      </c>
      <c r="E683" t="s">
        <v>176</v>
      </c>
      <c r="F683" t="s">
        <v>197</v>
      </c>
      <c r="G683" t="s">
        <v>3129</v>
      </c>
      <c r="H683">
        <v>40925</v>
      </c>
      <c r="I683">
        <v>1</v>
      </c>
      <c r="J683" s="274">
        <v>682</v>
      </c>
      <c r="K683" s="345" t="s">
        <v>4156</v>
      </c>
      <c r="L683" s="345"/>
      <c r="M683" s="345"/>
      <c r="N683" s="345"/>
      <c r="O683" s="345"/>
      <c r="P683" s="345"/>
      <c r="Q683" s="345"/>
      <c r="R683" s="345"/>
      <c r="S683" s="345"/>
    </row>
    <row r="684" spans="1:19">
      <c r="A684">
        <v>3023999</v>
      </c>
      <c r="B684"/>
      <c r="C684" t="s">
        <v>3130</v>
      </c>
      <c r="D684" t="s">
        <v>3131</v>
      </c>
      <c r="E684" t="s">
        <v>176</v>
      </c>
      <c r="F684" t="s">
        <v>197</v>
      </c>
      <c r="G684" t="s">
        <v>2670</v>
      </c>
      <c r="H684">
        <v>40926</v>
      </c>
      <c r="I684">
        <v>1</v>
      </c>
      <c r="J684" s="274">
        <v>683</v>
      </c>
      <c r="K684" s="345" t="s">
        <v>4156</v>
      </c>
      <c r="L684" s="345"/>
      <c r="M684" s="345"/>
      <c r="N684" s="345"/>
      <c r="O684" s="345"/>
      <c r="P684" s="345"/>
      <c r="Q684" s="345"/>
      <c r="R684" s="345"/>
      <c r="S684" s="345"/>
    </row>
    <row r="685" spans="1:19">
      <c r="A685">
        <v>3018122</v>
      </c>
      <c r="B685"/>
      <c r="C685" t="s">
        <v>3132</v>
      </c>
      <c r="D685" t="s">
        <v>3133</v>
      </c>
      <c r="E685" t="s">
        <v>176</v>
      </c>
      <c r="F685" t="s">
        <v>204</v>
      </c>
      <c r="G685" t="s">
        <v>273</v>
      </c>
      <c r="H685">
        <v>40928</v>
      </c>
      <c r="I685">
        <v>1</v>
      </c>
      <c r="J685" s="274">
        <v>684</v>
      </c>
      <c r="K685" s="345" t="s">
        <v>4156</v>
      </c>
      <c r="L685" s="345"/>
      <c r="M685" s="345"/>
      <c r="N685" s="345"/>
      <c r="O685" s="345"/>
      <c r="P685" s="345"/>
      <c r="Q685" s="345"/>
      <c r="R685" s="345"/>
      <c r="S685" s="345"/>
    </row>
    <row r="686" spans="1:19">
      <c r="A686">
        <v>3023216</v>
      </c>
      <c r="B686"/>
      <c r="C686" t="s">
        <v>3134</v>
      </c>
      <c r="D686" t="s">
        <v>3135</v>
      </c>
      <c r="E686" t="s">
        <v>176</v>
      </c>
      <c r="F686" t="s">
        <v>694</v>
      </c>
      <c r="G686" t="s">
        <v>3136</v>
      </c>
      <c r="H686">
        <v>40928</v>
      </c>
      <c r="I686">
        <v>1</v>
      </c>
      <c r="J686" s="274">
        <v>685</v>
      </c>
      <c r="K686" s="345" t="s">
        <v>4156</v>
      </c>
      <c r="L686" s="345"/>
      <c r="M686" s="345"/>
      <c r="N686" s="345"/>
      <c r="O686" s="345"/>
      <c r="P686" s="345"/>
      <c r="Q686" s="345"/>
      <c r="R686" s="345"/>
      <c r="S686" s="345"/>
    </row>
    <row r="687" spans="1:19">
      <c r="A687">
        <v>3018302</v>
      </c>
      <c r="B687">
        <v>6301730</v>
      </c>
      <c r="C687" t="s">
        <v>3137</v>
      </c>
      <c r="D687" t="s">
        <v>3138</v>
      </c>
      <c r="E687" t="s">
        <v>176</v>
      </c>
      <c r="F687" t="s">
        <v>186</v>
      </c>
      <c r="G687" t="s">
        <v>2504</v>
      </c>
      <c r="H687">
        <v>40929</v>
      </c>
      <c r="I687">
        <v>1</v>
      </c>
      <c r="J687" s="274">
        <v>686</v>
      </c>
      <c r="K687" s="345" t="s">
        <v>4156</v>
      </c>
      <c r="L687" s="345"/>
      <c r="M687" s="345"/>
      <c r="N687" s="345"/>
      <c r="O687" s="345"/>
      <c r="P687" s="345"/>
      <c r="Q687" s="345"/>
      <c r="R687" s="345"/>
      <c r="S687" s="345"/>
    </row>
    <row r="688" spans="1:19">
      <c r="A688">
        <v>3018667</v>
      </c>
      <c r="B688">
        <v>6301688</v>
      </c>
      <c r="C688" t="s">
        <v>3139</v>
      </c>
      <c r="D688" t="s">
        <v>3140</v>
      </c>
      <c r="E688" t="s">
        <v>176</v>
      </c>
      <c r="F688" t="s">
        <v>197</v>
      </c>
      <c r="G688" t="s">
        <v>2515</v>
      </c>
      <c r="H688">
        <v>40929</v>
      </c>
      <c r="I688">
        <v>1</v>
      </c>
      <c r="J688" s="274">
        <v>687</v>
      </c>
      <c r="K688" s="345" t="s">
        <v>4156</v>
      </c>
      <c r="L688" s="345"/>
      <c r="M688" s="345"/>
      <c r="N688" s="345"/>
      <c r="O688" s="345"/>
      <c r="P688" s="345"/>
      <c r="Q688" s="345"/>
      <c r="R688" s="345"/>
      <c r="S688" s="345"/>
    </row>
    <row r="689" spans="1:19">
      <c r="A689">
        <v>3019518</v>
      </c>
      <c r="B689">
        <v>6301680</v>
      </c>
      <c r="C689" t="s">
        <v>3141</v>
      </c>
      <c r="D689" t="s">
        <v>3142</v>
      </c>
      <c r="E689" t="s">
        <v>176</v>
      </c>
      <c r="F689" t="s">
        <v>177</v>
      </c>
      <c r="G689" t="s">
        <v>2495</v>
      </c>
      <c r="H689">
        <v>41001</v>
      </c>
      <c r="I689">
        <v>1</v>
      </c>
      <c r="J689" s="274">
        <v>688</v>
      </c>
      <c r="K689" s="345" t="s">
        <v>4156</v>
      </c>
      <c r="L689" s="345"/>
      <c r="M689" s="345"/>
      <c r="N689" s="345"/>
      <c r="O689" s="345"/>
      <c r="P689" s="345"/>
      <c r="Q689" s="345"/>
      <c r="R689" s="345"/>
      <c r="S689" s="345"/>
    </row>
    <row r="690" spans="1:19">
      <c r="A690">
        <v>3024073</v>
      </c>
      <c r="B690">
        <v>6301738</v>
      </c>
      <c r="C690" t="s">
        <v>3143</v>
      </c>
      <c r="D690" t="s">
        <v>3144</v>
      </c>
      <c r="E690" t="s">
        <v>176</v>
      </c>
      <c r="F690" t="s">
        <v>189</v>
      </c>
      <c r="G690" t="s">
        <v>2615</v>
      </c>
      <c r="H690">
        <v>41002</v>
      </c>
      <c r="I690">
        <v>1</v>
      </c>
      <c r="J690" s="274">
        <v>689</v>
      </c>
      <c r="K690" s="345" t="s">
        <v>4156</v>
      </c>
      <c r="L690" s="345"/>
      <c r="M690" s="345"/>
      <c r="N690" s="345"/>
      <c r="O690" s="345"/>
      <c r="P690" s="345"/>
      <c r="Q690" s="345"/>
      <c r="R690" s="345"/>
      <c r="S690" s="345"/>
    </row>
    <row r="691" spans="1:19">
      <c r="A691">
        <v>3023929</v>
      </c>
      <c r="B691"/>
      <c r="C691" t="s">
        <v>3145</v>
      </c>
      <c r="D691" t="s">
        <v>3146</v>
      </c>
      <c r="E691" t="s">
        <v>176</v>
      </c>
      <c r="F691" t="s">
        <v>207</v>
      </c>
      <c r="G691" t="s">
        <v>2613</v>
      </c>
      <c r="H691">
        <v>41004</v>
      </c>
      <c r="I691">
        <v>1</v>
      </c>
      <c r="J691" s="274">
        <v>690</v>
      </c>
      <c r="K691" s="345" t="s">
        <v>4156</v>
      </c>
      <c r="L691" s="345"/>
      <c r="M691" s="345"/>
      <c r="N691" s="345"/>
      <c r="O691" s="345"/>
      <c r="P691" s="345"/>
      <c r="Q691" s="345"/>
      <c r="R691" s="345"/>
      <c r="S691" s="345"/>
    </row>
    <row r="692" spans="1:19">
      <c r="A692">
        <v>3017826</v>
      </c>
      <c r="B692"/>
      <c r="C692" t="s">
        <v>3147</v>
      </c>
      <c r="D692" t="s">
        <v>3148</v>
      </c>
      <c r="E692" t="s">
        <v>176</v>
      </c>
      <c r="F692" t="s">
        <v>193</v>
      </c>
      <c r="G692" t="s">
        <v>3149</v>
      </c>
      <c r="H692">
        <v>41005</v>
      </c>
      <c r="I692">
        <v>1</v>
      </c>
      <c r="J692" s="274">
        <v>691</v>
      </c>
      <c r="K692" s="345" t="s">
        <v>4156</v>
      </c>
      <c r="L692" s="345"/>
      <c r="M692" s="345"/>
      <c r="N692" s="345"/>
      <c r="O692" s="345"/>
      <c r="P692" s="345"/>
      <c r="Q692" s="345"/>
      <c r="R692" s="345"/>
      <c r="S692" s="345"/>
    </row>
    <row r="693" spans="1:19">
      <c r="A693">
        <v>3020569</v>
      </c>
      <c r="B693"/>
      <c r="C693" t="s">
        <v>3150</v>
      </c>
      <c r="D693" t="s">
        <v>3151</v>
      </c>
      <c r="E693" t="s">
        <v>176</v>
      </c>
      <c r="F693" t="s">
        <v>192</v>
      </c>
      <c r="G693" t="s">
        <v>2617</v>
      </c>
      <c r="H693">
        <v>41005</v>
      </c>
      <c r="I693">
        <v>1</v>
      </c>
      <c r="J693" s="274">
        <v>692</v>
      </c>
      <c r="K693" s="345" t="s">
        <v>4156</v>
      </c>
      <c r="L693" s="345"/>
      <c r="M693" s="345"/>
      <c r="N693" s="345"/>
      <c r="O693" s="345"/>
      <c r="P693" s="345"/>
      <c r="Q693" s="345"/>
      <c r="R693" s="345"/>
      <c r="S693" s="345"/>
    </row>
    <row r="694" spans="1:19">
      <c r="A694">
        <v>3020813</v>
      </c>
      <c r="B694">
        <v>6301612</v>
      </c>
      <c r="C694" t="s">
        <v>3152</v>
      </c>
      <c r="D694" t="s">
        <v>3153</v>
      </c>
      <c r="E694" t="s">
        <v>176</v>
      </c>
      <c r="F694" t="s">
        <v>182</v>
      </c>
      <c r="G694" t="s">
        <v>2505</v>
      </c>
      <c r="H694">
        <v>41007</v>
      </c>
      <c r="I694">
        <v>1</v>
      </c>
      <c r="J694" s="274">
        <v>693</v>
      </c>
      <c r="K694" s="345" t="s">
        <v>4156</v>
      </c>
      <c r="L694" s="345"/>
      <c r="M694" s="345"/>
      <c r="N694" s="345"/>
      <c r="O694" s="345"/>
      <c r="P694" s="345"/>
      <c r="Q694" s="345"/>
      <c r="R694" s="345"/>
      <c r="S694" s="345"/>
    </row>
    <row r="695" spans="1:19">
      <c r="A695">
        <v>3018639</v>
      </c>
      <c r="B695">
        <v>6301687</v>
      </c>
      <c r="C695" t="s">
        <v>3154</v>
      </c>
      <c r="D695" t="s">
        <v>3155</v>
      </c>
      <c r="E695" t="s">
        <v>176</v>
      </c>
      <c r="F695" t="s">
        <v>197</v>
      </c>
      <c r="G695" t="s">
        <v>2515</v>
      </c>
      <c r="H695">
        <v>41009</v>
      </c>
      <c r="I695">
        <v>1</v>
      </c>
      <c r="J695" s="274">
        <v>694</v>
      </c>
      <c r="K695" s="345" t="s">
        <v>4156</v>
      </c>
      <c r="L695" s="345"/>
      <c r="M695" s="345"/>
      <c r="N695" s="345"/>
      <c r="O695" s="345"/>
      <c r="P695" s="345"/>
      <c r="Q695" s="345"/>
      <c r="R695" s="345"/>
      <c r="S695" s="345"/>
    </row>
    <row r="696" spans="1:19">
      <c r="A696">
        <v>3021671</v>
      </c>
      <c r="B696"/>
      <c r="C696" t="s">
        <v>3156</v>
      </c>
      <c r="D696" t="s">
        <v>3157</v>
      </c>
      <c r="E696" t="s">
        <v>176</v>
      </c>
      <c r="F696" t="s">
        <v>177</v>
      </c>
      <c r="G696" t="s">
        <v>3158</v>
      </c>
      <c r="H696">
        <v>41009</v>
      </c>
      <c r="I696">
        <v>1</v>
      </c>
      <c r="J696" s="274">
        <v>695</v>
      </c>
      <c r="K696" s="345" t="s">
        <v>4156</v>
      </c>
      <c r="L696" s="345"/>
      <c r="M696" s="345"/>
      <c r="N696" s="345"/>
      <c r="O696" s="345"/>
      <c r="P696" s="345"/>
      <c r="Q696" s="345"/>
      <c r="R696" s="345"/>
      <c r="S696" s="345"/>
    </row>
    <row r="697" spans="1:19">
      <c r="A697">
        <v>3024319</v>
      </c>
      <c r="B697"/>
      <c r="C697" t="s">
        <v>3159</v>
      </c>
      <c r="D697" t="s">
        <v>3160</v>
      </c>
      <c r="E697" t="s">
        <v>176</v>
      </c>
      <c r="F697" t="s">
        <v>189</v>
      </c>
      <c r="G697" t="s">
        <v>2734</v>
      </c>
      <c r="H697">
        <v>41010</v>
      </c>
      <c r="I697">
        <v>1</v>
      </c>
      <c r="J697" s="274">
        <v>696</v>
      </c>
      <c r="K697" s="345" t="s">
        <v>4156</v>
      </c>
      <c r="L697" s="345"/>
      <c r="M697" s="345"/>
      <c r="N697" s="345"/>
      <c r="O697" s="345"/>
      <c r="P697" s="345"/>
      <c r="Q697" s="345"/>
      <c r="R697" s="345"/>
      <c r="S697" s="345"/>
    </row>
    <row r="698" spans="1:19">
      <c r="A698">
        <v>3016770</v>
      </c>
      <c r="B698"/>
      <c r="C698" t="s">
        <v>3161</v>
      </c>
      <c r="D698" t="s">
        <v>3162</v>
      </c>
      <c r="E698" t="s">
        <v>176</v>
      </c>
      <c r="F698" t="s">
        <v>185</v>
      </c>
      <c r="G698" t="s">
        <v>2638</v>
      </c>
      <c r="H698">
        <v>41012</v>
      </c>
      <c r="I698">
        <v>1</v>
      </c>
      <c r="J698" s="274">
        <v>697</v>
      </c>
      <c r="K698" s="345" t="s">
        <v>4156</v>
      </c>
      <c r="L698" s="345"/>
      <c r="M698" s="345"/>
      <c r="N698" s="345"/>
      <c r="O698" s="345"/>
      <c r="P698" s="345"/>
      <c r="Q698" s="345"/>
      <c r="R698" s="345"/>
      <c r="S698" s="345"/>
    </row>
    <row r="699" spans="1:19">
      <c r="A699">
        <v>3019046</v>
      </c>
      <c r="B699"/>
      <c r="C699" t="s">
        <v>3163</v>
      </c>
      <c r="D699" t="s">
        <v>3164</v>
      </c>
      <c r="E699" t="s">
        <v>176</v>
      </c>
      <c r="F699" t="s">
        <v>189</v>
      </c>
      <c r="G699" t="s">
        <v>2827</v>
      </c>
      <c r="H699">
        <v>41012</v>
      </c>
      <c r="I699">
        <v>1</v>
      </c>
      <c r="J699" s="274">
        <v>698</v>
      </c>
      <c r="K699" s="345" t="s">
        <v>4156</v>
      </c>
      <c r="L699" s="345"/>
      <c r="M699" s="345"/>
      <c r="N699" s="345"/>
      <c r="O699" s="345"/>
      <c r="P699" s="345"/>
      <c r="Q699" s="345"/>
      <c r="R699" s="345"/>
      <c r="S699" s="345"/>
    </row>
    <row r="700" spans="1:19">
      <c r="A700">
        <v>3023822</v>
      </c>
      <c r="B700"/>
      <c r="C700" t="s">
        <v>3165</v>
      </c>
      <c r="D700" t="s">
        <v>3166</v>
      </c>
      <c r="E700" t="s">
        <v>176</v>
      </c>
      <c r="F700" t="s">
        <v>189</v>
      </c>
      <c r="G700" t="s">
        <v>814</v>
      </c>
      <c r="H700">
        <v>41012</v>
      </c>
      <c r="I700">
        <v>1</v>
      </c>
      <c r="J700" s="274">
        <v>699</v>
      </c>
      <c r="K700" s="345" t="s">
        <v>4156</v>
      </c>
      <c r="L700" s="345"/>
      <c r="M700" s="345"/>
      <c r="N700" s="345"/>
      <c r="O700" s="345"/>
      <c r="P700" s="345"/>
      <c r="Q700" s="345"/>
      <c r="R700" s="345"/>
      <c r="S700" s="345"/>
    </row>
    <row r="701" spans="1:19">
      <c r="A701">
        <v>3020388</v>
      </c>
      <c r="B701"/>
      <c r="C701" t="s">
        <v>3167</v>
      </c>
      <c r="D701" t="s">
        <v>3168</v>
      </c>
      <c r="E701" t="s">
        <v>176</v>
      </c>
      <c r="F701" t="s">
        <v>189</v>
      </c>
      <c r="G701" t="s">
        <v>3169</v>
      </c>
      <c r="H701">
        <v>41015</v>
      </c>
      <c r="I701">
        <v>1</v>
      </c>
      <c r="J701" s="274">
        <v>700</v>
      </c>
      <c r="K701" s="345" t="s">
        <v>4156</v>
      </c>
      <c r="L701" s="345"/>
      <c r="M701" s="345"/>
      <c r="N701" s="345"/>
      <c r="O701" s="345"/>
      <c r="P701" s="345"/>
      <c r="Q701" s="345"/>
      <c r="R701" s="345"/>
      <c r="S701" s="345"/>
    </row>
    <row r="702" spans="1:19">
      <c r="A702">
        <v>3017770</v>
      </c>
      <c r="B702">
        <v>6301643</v>
      </c>
      <c r="C702" t="s">
        <v>3170</v>
      </c>
      <c r="D702" t="s">
        <v>3171</v>
      </c>
      <c r="E702" t="s">
        <v>176</v>
      </c>
      <c r="F702" t="s">
        <v>182</v>
      </c>
      <c r="G702" t="s">
        <v>2502</v>
      </c>
      <c r="H702">
        <v>41022</v>
      </c>
      <c r="I702">
        <v>1</v>
      </c>
      <c r="J702" s="274">
        <v>701</v>
      </c>
      <c r="K702" s="345" t="s">
        <v>4156</v>
      </c>
      <c r="L702" s="345"/>
      <c r="M702" s="345"/>
      <c r="N702" s="345"/>
      <c r="O702" s="345"/>
      <c r="P702" s="345"/>
      <c r="Q702" s="345"/>
      <c r="R702" s="345"/>
      <c r="S702" s="345"/>
    </row>
    <row r="703" spans="1:19">
      <c r="A703">
        <v>3018485</v>
      </c>
      <c r="B703">
        <v>6301616</v>
      </c>
      <c r="C703" t="s">
        <v>3172</v>
      </c>
      <c r="D703" t="s">
        <v>3173</v>
      </c>
      <c r="E703" t="s">
        <v>176</v>
      </c>
      <c r="F703" t="s">
        <v>182</v>
      </c>
      <c r="G703" t="s">
        <v>3174</v>
      </c>
      <c r="H703">
        <v>41022</v>
      </c>
      <c r="I703">
        <v>1</v>
      </c>
      <c r="J703" s="274">
        <v>702</v>
      </c>
      <c r="K703" s="345" t="s">
        <v>4156</v>
      </c>
      <c r="L703" s="345"/>
      <c r="M703" s="345"/>
      <c r="N703" s="345"/>
      <c r="O703" s="345"/>
      <c r="P703" s="345"/>
      <c r="Q703" s="345"/>
      <c r="R703" s="345"/>
      <c r="S703" s="345"/>
    </row>
    <row r="704" spans="1:19">
      <c r="A704">
        <v>3021055</v>
      </c>
      <c r="B704"/>
      <c r="C704" t="s">
        <v>3175</v>
      </c>
      <c r="D704" t="s">
        <v>3176</v>
      </c>
      <c r="E704" t="s">
        <v>176</v>
      </c>
      <c r="F704" t="s">
        <v>207</v>
      </c>
      <c r="G704" t="s">
        <v>2706</v>
      </c>
      <c r="H704">
        <v>41022</v>
      </c>
      <c r="I704">
        <v>1</v>
      </c>
      <c r="J704" s="274">
        <v>703</v>
      </c>
      <c r="K704" s="345" t="s">
        <v>4156</v>
      </c>
      <c r="L704" s="345"/>
      <c r="M704" s="345"/>
      <c r="N704" s="345"/>
      <c r="O704" s="345"/>
      <c r="P704" s="345"/>
      <c r="Q704" s="345"/>
      <c r="R704" s="345"/>
      <c r="S704" s="345"/>
    </row>
    <row r="705" spans="1:19">
      <c r="A705">
        <v>3023767</v>
      </c>
      <c r="B705"/>
      <c r="C705" t="s">
        <v>3177</v>
      </c>
      <c r="D705" t="s">
        <v>3178</v>
      </c>
      <c r="E705" t="s">
        <v>176</v>
      </c>
      <c r="F705" t="s">
        <v>239</v>
      </c>
      <c r="G705" t="s">
        <v>3179</v>
      </c>
      <c r="H705">
        <v>41024</v>
      </c>
      <c r="I705">
        <v>1</v>
      </c>
      <c r="J705" s="274">
        <v>704</v>
      </c>
      <c r="K705" s="345" t="s">
        <v>4156</v>
      </c>
      <c r="L705" s="345"/>
      <c r="M705" s="345"/>
      <c r="N705" s="345"/>
      <c r="O705" s="345"/>
      <c r="P705" s="345"/>
      <c r="Q705" s="345"/>
      <c r="R705" s="345"/>
      <c r="S705" s="345"/>
    </row>
    <row r="706" spans="1:19">
      <c r="A706">
        <v>3017760</v>
      </c>
      <c r="B706">
        <v>6301641</v>
      </c>
      <c r="C706" t="s">
        <v>3180</v>
      </c>
      <c r="D706" t="s">
        <v>3181</v>
      </c>
      <c r="E706" t="s">
        <v>176</v>
      </c>
      <c r="F706" t="s">
        <v>182</v>
      </c>
      <c r="G706" t="s">
        <v>2505</v>
      </c>
      <c r="H706">
        <v>41025</v>
      </c>
      <c r="I706">
        <v>1</v>
      </c>
      <c r="J706" s="274">
        <v>705</v>
      </c>
      <c r="K706" s="345" t="s">
        <v>4156</v>
      </c>
      <c r="L706" s="345"/>
      <c r="M706" s="345"/>
      <c r="N706" s="345"/>
      <c r="O706" s="345"/>
      <c r="P706" s="345"/>
      <c r="Q706" s="345"/>
      <c r="R706" s="345"/>
      <c r="S706" s="345"/>
    </row>
    <row r="707" spans="1:19">
      <c r="A707">
        <v>3023940</v>
      </c>
      <c r="B707"/>
      <c r="C707" t="s">
        <v>3182</v>
      </c>
      <c r="D707" t="s">
        <v>3183</v>
      </c>
      <c r="E707" t="s">
        <v>176</v>
      </c>
      <c r="F707" t="s">
        <v>189</v>
      </c>
      <c r="G707" t="s">
        <v>2649</v>
      </c>
      <c r="H707">
        <v>41026</v>
      </c>
      <c r="I707">
        <v>1</v>
      </c>
      <c r="J707" s="274">
        <v>706</v>
      </c>
      <c r="K707" s="345" t="s">
        <v>4156</v>
      </c>
      <c r="L707" s="345"/>
      <c r="M707" s="345"/>
      <c r="N707" s="345"/>
      <c r="O707" s="345"/>
      <c r="P707" s="345"/>
      <c r="Q707" s="345"/>
      <c r="R707" s="345"/>
      <c r="S707" s="345"/>
    </row>
    <row r="708" spans="1:19">
      <c r="A708">
        <v>3024259</v>
      </c>
      <c r="B708"/>
      <c r="C708" t="s">
        <v>3184</v>
      </c>
      <c r="D708" t="s">
        <v>3185</v>
      </c>
      <c r="E708" t="s">
        <v>176</v>
      </c>
      <c r="F708" t="s">
        <v>383</v>
      </c>
      <c r="G708" t="s">
        <v>2567</v>
      </c>
      <c r="H708">
        <v>41027</v>
      </c>
      <c r="I708">
        <v>1</v>
      </c>
      <c r="J708" s="274">
        <v>707</v>
      </c>
      <c r="K708" s="345" t="s">
        <v>4156</v>
      </c>
      <c r="L708" s="345"/>
      <c r="M708" s="345"/>
      <c r="N708" s="345"/>
      <c r="O708" s="345"/>
      <c r="P708" s="345"/>
      <c r="Q708" s="345"/>
      <c r="R708" s="345"/>
      <c r="S708" s="345"/>
    </row>
    <row r="709" spans="1:19">
      <c r="A709">
        <v>3018073</v>
      </c>
      <c r="B709">
        <v>6301679</v>
      </c>
      <c r="C709" t="s">
        <v>3186</v>
      </c>
      <c r="D709" t="s">
        <v>3187</v>
      </c>
      <c r="E709" t="s">
        <v>176</v>
      </c>
      <c r="F709" t="s">
        <v>177</v>
      </c>
      <c r="G709" t="s">
        <v>3188</v>
      </c>
      <c r="H709">
        <v>41028</v>
      </c>
      <c r="I709">
        <v>1</v>
      </c>
      <c r="J709" s="274">
        <v>708</v>
      </c>
      <c r="K709" s="345" t="s">
        <v>4156</v>
      </c>
      <c r="L709" s="345"/>
      <c r="M709" s="345"/>
      <c r="N709" s="345"/>
      <c r="O709" s="345"/>
      <c r="P709" s="345"/>
      <c r="Q709" s="345"/>
      <c r="R709" s="345"/>
      <c r="S709" s="345"/>
    </row>
    <row r="710" spans="1:19">
      <c r="A710">
        <v>3023938</v>
      </c>
      <c r="B710"/>
      <c r="C710" t="s">
        <v>3189</v>
      </c>
      <c r="D710" t="s">
        <v>3190</v>
      </c>
      <c r="E710" t="s">
        <v>176</v>
      </c>
      <c r="F710" t="s">
        <v>207</v>
      </c>
      <c r="G710" t="s">
        <v>2613</v>
      </c>
      <c r="H710">
        <v>41029</v>
      </c>
      <c r="I710">
        <v>1</v>
      </c>
      <c r="J710" s="274">
        <v>709</v>
      </c>
      <c r="K710" s="345" t="s">
        <v>4156</v>
      </c>
      <c r="L710" s="345"/>
      <c r="M710" s="345"/>
      <c r="N710" s="345"/>
      <c r="O710" s="345"/>
      <c r="P710" s="345"/>
      <c r="Q710" s="345"/>
      <c r="R710" s="345"/>
      <c r="S710" s="345"/>
    </row>
    <row r="711" spans="1:19">
      <c r="A711">
        <v>3020413</v>
      </c>
      <c r="B711"/>
      <c r="C711" t="s">
        <v>3191</v>
      </c>
      <c r="D711" t="s">
        <v>3192</v>
      </c>
      <c r="E711" t="s">
        <v>176</v>
      </c>
      <c r="F711" t="s">
        <v>189</v>
      </c>
      <c r="G711" t="s">
        <v>3193</v>
      </c>
      <c r="H711">
        <v>41030</v>
      </c>
      <c r="I711">
        <v>1</v>
      </c>
      <c r="J711" s="274">
        <v>710</v>
      </c>
      <c r="K711" s="345" t="s">
        <v>4156</v>
      </c>
      <c r="L711" s="345"/>
      <c r="M711" s="345"/>
      <c r="N711" s="345"/>
      <c r="O711" s="345"/>
      <c r="P711" s="345"/>
      <c r="Q711" s="345"/>
      <c r="R711" s="345"/>
      <c r="S711" s="345"/>
    </row>
    <row r="712" spans="1:19">
      <c r="A712">
        <v>3020424</v>
      </c>
      <c r="B712">
        <v>6301617</v>
      </c>
      <c r="C712" t="s">
        <v>3194</v>
      </c>
      <c r="D712" t="s">
        <v>3195</v>
      </c>
      <c r="E712" t="s">
        <v>176</v>
      </c>
      <c r="F712" t="s">
        <v>205</v>
      </c>
      <c r="G712" t="s">
        <v>2527</v>
      </c>
      <c r="H712">
        <v>41104</v>
      </c>
      <c r="I712">
        <v>1</v>
      </c>
      <c r="J712" s="274">
        <v>711</v>
      </c>
      <c r="K712" s="345" t="s">
        <v>4156</v>
      </c>
      <c r="L712" s="345"/>
      <c r="M712" s="345"/>
      <c r="N712" s="345"/>
      <c r="O712" s="345"/>
      <c r="P712" s="345"/>
      <c r="Q712" s="345"/>
      <c r="R712" s="345"/>
      <c r="S712" s="345"/>
    </row>
    <row r="713" spans="1:19">
      <c r="A713">
        <v>3023953</v>
      </c>
      <c r="B713"/>
      <c r="C713" t="s">
        <v>3196</v>
      </c>
      <c r="D713" t="s">
        <v>3197</v>
      </c>
      <c r="E713" t="s">
        <v>176</v>
      </c>
      <c r="F713" t="s">
        <v>187</v>
      </c>
      <c r="G713" t="s">
        <v>2938</v>
      </c>
      <c r="H713">
        <v>41104</v>
      </c>
      <c r="I713">
        <v>1</v>
      </c>
      <c r="J713" s="274">
        <v>712</v>
      </c>
      <c r="K713" s="345" t="s">
        <v>4156</v>
      </c>
      <c r="L713" s="345"/>
      <c r="M713" s="345"/>
      <c r="N713" s="345"/>
      <c r="O713" s="345"/>
      <c r="P713" s="345"/>
      <c r="Q713" s="345"/>
      <c r="R713" s="345"/>
      <c r="S713" s="345"/>
    </row>
    <row r="714" spans="1:19">
      <c r="A714">
        <v>3018129</v>
      </c>
      <c r="B714">
        <v>6301667</v>
      </c>
      <c r="C714" t="s">
        <v>3198</v>
      </c>
      <c r="D714" t="s">
        <v>3199</v>
      </c>
      <c r="E714" t="s">
        <v>176</v>
      </c>
      <c r="F714" t="s">
        <v>204</v>
      </c>
      <c r="G714" t="s">
        <v>2582</v>
      </c>
      <c r="H714">
        <v>41105</v>
      </c>
      <c r="I714">
        <v>1</v>
      </c>
      <c r="J714" s="274">
        <v>713</v>
      </c>
      <c r="K714" s="345" t="s">
        <v>4156</v>
      </c>
      <c r="L714" s="345"/>
      <c r="M714" s="345"/>
      <c r="N714" s="345"/>
      <c r="O714" s="345"/>
      <c r="P714" s="345"/>
      <c r="Q714" s="345"/>
      <c r="R714" s="345"/>
      <c r="S714" s="345"/>
    </row>
    <row r="715" spans="1:19">
      <c r="A715">
        <v>3020410</v>
      </c>
      <c r="B715">
        <v>6301648</v>
      </c>
      <c r="C715" t="s">
        <v>3200</v>
      </c>
      <c r="D715" t="s">
        <v>3201</v>
      </c>
      <c r="E715" t="s">
        <v>176</v>
      </c>
      <c r="F715" t="s">
        <v>184</v>
      </c>
      <c r="G715" t="s">
        <v>2500</v>
      </c>
      <c r="H715">
        <v>41105</v>
      </c>
      <c r="I715">
        <v>1</v>
      </c>
      <c r="J715" s="274">
        <v>714</v>
      </c>
      <c r="K715" s="345" t="s">
        <v>4156</v>
      </c>
      <c r="L715" s="345"/>
      <c r="M715" s="345"/>
      <c r="N715" s="345"/>
      <c r="O715" s="345"/>
      <c r="P715" s="345"/>
      <c r="Q715" s="345"/>
      <c r="R715" s="345"/>
      <c r="S715" s="345"/>
    </row>
    <row r="716" spans="1:19">
      <c r="A716">
        <v>3024137</v>
      </c>
      <c r="B716"/>
      <c r="C716" t="s">
        <v>3202</v>
      </c>
      <c r="D716" t="s">
        <v>3203</v>
      </c>
      <c r="E716" t="s">
        <v>176</v>
      </c>
      <c r="F716" t="s">
        <v>521</v>
      </c>
      <c r="G716" t="s">
        <v>1224</v>
      </c>
      <c r="H716">
        <v>41109</v>
      </c>
      <c r="I716">
        <v>1</v>
      </c>
      <c r="J716" s="274">
        <v>715</v>
      </c>
      <c r="K716" s="345" t="s">
        <v>4156</v>
      </c>
      <c r="L716" s="345"/>
      <c r="M716" s="345"/>
      <c r="N716" s="345"/>
      <c r="O716" s="345"/>
      <c r="P716" s="345"/>
      <c r="Q716" s="345"/>
      <c r="R716" s="345"/>
      <c r="S716" s="345"/>
    </row>
    <row r="717" spans="1:19">
      <c r="A717">
        <v>3017775</v>
      </c>
      <c r="B717">
        <v>6301733</v>
      </c>
      <c r="C717" t="s">
        <v>3204</v>
      </c>
      <c r="D717" t="s">
        <v>3205</v>
      </c>
      <c r="E717" t="s">
        <v>176</v>
      </c>
      <c r="F717" t="s">
        <v>182</v>
      </c>
      <c r="G717" t="s">
        <v>2497</v>
      </c>
      <c r="H717">
        <v>41110</v>
      </c>
      <c r="I717">
        <v>1</v>
      </c>
      <c r="J717" s="274">
        <v>716</v>
      </c>
      <c r="K717" s="345" t="s">
        <v>4156</v>
      </c>
      <c r="L717" s="345"/>
      <c r="M717" s="345"/>
      <c r="N717" s="345"/>
      <c r="O717" s="345"/>
      <c r="P717" s="345"/>
      <c r="Q717" s="345"/>
      <c r="R717" s="345"/>
      <c r="S717" s="345"/>
    </row>
    <row r="718" spans="1:19">
      <c r="A718">
        <v>3023866</v>
      </c>
      <c r="B718"/>
      <c r="C718" t="s">
        <v>3206</v>
      </c>
      <c r="D718" t="s">
        <v>3207</v>
      </c>
      <c r="E718" t="s">
        <v>176</v>
      </c>
      <c r="F718" t="s">
        <v>285</v>
      </c>
      <c r="G718" t="s">
        <v>2602</v>
      </c>
      <c r="H718">
        <v>41110</v>
      </c>
      <c r="I718">
        <v>1</v>
      </c>
      <c r="J718" s="274">
        <v>717</v>
      </c>
      <c r="K718" s="345" t="s">
        <v>4156</v>
      </c>
      <c r="L718" s="345"/>
      <c r="M718" s="345"/>
      <c r="N718" s="345"/>
      <c r="O718" s="345"/>
      <c r="P718" s="345"/>
      <c r="Q718" s="345"/>
      <c r="R718" s="345"/>
      <c r="S718" s="345"/>
    </row>
    <row r="719" spans="1:19">
      <c r="A719">
        <v>3020581</v>
      </c>
      <c r="B719">
        <v>6301599</v>
      </c>
      <c r="C719" t="s">
        <v>3208</v>
      </c>
      <c r="D719" t="s">
        <v>3209</v>
      </c>
      <c r="E719" t="s">
        <v>176</v>
      </c>
      <c r="F719" t="s">
        <v>193</v>
      </c>
      <c r="G719" t="s">
        <v>2539</v>
      </c>
      <c r="H719">
        <v>41111</v>
      </c>
      <c r="I719">
        <v>1</v>
      </c>
      <c r="J719" s="274">
        <v>718</v>
      </c>
      <c r="K719" s="345" t="s">
        <v>4156</v>
      </c>
      <c r="L719" s="345"/>
      <c r="M719" s="345"/>
      <c r="N719" s="345"/>
      <c r="O719" s="345"/>
      <c r="P719" s="345"/>
      <c r="Q719" s="345"/>
      <c r="R719" s="345"/>
      <c r="S719" s="345"/>
    </row>
    <row r="720" spans="1:19">
      <c r="A720">
        <v>3018425</v>
      </c>
      <c r="B720">
        <v>6301646</v>
      </c>
      <c r="C720" t="s">
        <v>3210</v>
      </c>
      <c r="D720" t="s">
        <v>3211</v>
      </c>
      <c r="E720" t="s">
        <v>176</v>
      </c>
      <c r="F720" t="s">
        <v>239</v>
      </c>
      <c r="G720" t="s">
        <v>3212</v>
      </c>
      <c r="H720">
        <v>41112</v>
      </c>
      <c r="I720">
        <v>1</v>
      </c>
      <c r="J720" s="274">
        <v>719</v>
      </c>
      <c r="K720" s="345" t="s">
        <v>4156</v>
      </c>
      <c r="L720" s="345"/>
      <c r="M720" s="345"/>
      <c r="N720" s="345"/>
      <c r="O720" s="345"/>
      <c r="P720" s="345"/>
      <c r="Q720" s="345"/>
      <c r="R720" s="345"/>
      <c r="S720" s="345"/>
    </row>
    <row r="721" spans="1:19">
      <c r="A721">
        <v>3023936</v>
      </c>
      <c r="B721"/>
      <c r="C721" t="s">
        <v>3213</v>
      </c>
      <c r="D721" t="s">
        <v>3214</v>
      </c>
      <c r="E721" t="s">
        <v>176</v>
      </c>
      <c r="F721" t="s">
        <v>194</v>
      </c>
      <c r="G721" t="s">
        <v>2512</v>
      </c>
      <c r="H721">
        <v>41112</v>
      </c>
      <c r="I721">
        <v>1</v>
      </c>
      <c r="J721" s="274">
        <v>720</v>
      </c>
      <c r="K721" s="345" t="s">
        <v>4156</v>
      </c>
      <c r="L721" s="345"/>
      <c r="M721" s="345"/>
      <c r="N721" s="345"/>
      <c r="O721" s="345"/>
      <c r="P721" s="345"/>
      <c r="Q721" s="345"/>
      <c r="R721" s="345"/>
      <c r="S721" s="345"/>
    </row>
    <row r="722" spans="1:19">
      <c r="A722">
        <v>3023917</v>
      </c>
      <c r="B722"/>
      <c r="C722" t="s">
        <v>3215</v>
      </c>
      <c r="D722" t="s">
        <v>3216</v>
      </c>
      <c r="E722" t="s">
        <v>176</v>
      </c>
      <c r="F722" t="s">
        <v>207</v>
      </c>
      <c r="G722" t="s">
        <v>3217</v>
      </c>
      <c r="H722">
        <v>41117</v>
      </c>
      <c r="I722">
        <v>1</v>
      </c>
      <c r="J722" s="274">
        <v>721</v>
      </c>
      <c r="K722" s="345" t="s">
        <v>4156</v>
      </c>
      <c r="L722" s="345"/>
      <c r="M722" s="345"/>
      <c r="N722" s="345"/>
      <c r="O722" s="345"/>
      <c r="P722" s="345"/>
      <c r="Q722" s="345"/>
      <c r="R722" s="345"/>
      <c r="S722" s="345"/>
    </row>
    <row r="723" spans="1:19">
      <c r="A723">
        <v>3024089</v>
      </c>
      <c r="B723"/>
      <c r="C723" t="s">
        <v>3218</v>
      </c>
      <c r="D723" t="s">
        <v>3219</v>
      </c>
      <c r="E723" t="s">
        <v>176</v>
      </c>
      <c r="F723" t="s">
        <v>189</v>
      </c>
      <c r="G723" t="s">
        <v>2765</v>
      </c>
      <c r="H723">
        <v>41117</v>
      </c>
      <c r="I723">
        <v>1</v>
      </c>
      <c r="J723" s="274">
        <v>722</v>
      </c>
      <c r="K723" s="345" t="s">
        <v>4156</v>
      </c>
      <c r="L723" s="345"/>
      <c r="M723" s="345"/>
      <c r="N723" s="345"/>
      <c r="O723" s="345"/>
      <c r="P723" s="345"/>
      <c r="Q723" s="345"/>
      <c r="R723" s="345"/>
      <c r="S723" s="345"/>
    </row>
    <row r="724" spans="1:19">
      <c r="A724">
        <v>3018027</v>
      </c>
      <c r="B724">
        <v>6301676</v>
      </c>
      <c r="C724" t="s">
        <v>3220</v>
      </c>
      <c r="D724" t="s">
        <v>3221</v>
      </c>
      <c r="E724" t="s">
        <v>176</v>
      </c>
      <c r="F724" t="s">
        <v>177</v>
      </c>
      <c r="G724" t="s">
        <v>2538</v>
      </c>
      <c r="H724">
        <v>41120</v>
      </c>
      <c r="I724">
        <v>1</v>
      </c>
      <c r="J724" s="274">
        <v>723</v>
      </c>
      <c r="K724" s="345" t="s">
        <v>4156</v>
      </c>
      <c r="L724" s="345"/>
      <c r="M724" s="345"/>
      <c r="N724" s="345"/>
      <c r="O724" s="345"/>
      <c r="P724" s="345"/>
      <c r="Q724" s="345"/>
      <c r="R724" s="345"/>
      <c r="S724" s="345"/>
    </row>
    <row r="725" spans="1:19">
      <c r="A725">
        <v>3018816</v>
      </c>
      <c r="B725">
        <v>6301615</v>
      </c>
      <c r="C725" t="s">
        <v>3222</v>
      </c>
      <c r="D725" t="s">
        <v>3223</v>
      </c>
      <c r="E725" t="s">
        <v>176</v>
      </c>
      <c r="F725" t="s">
        <v>197</v>
      </c>
      <c r="G725" t="s">
        <v>2521</v>
      </c>
      <c r="H725">
        <v>41121</v>
      </c>
      <c r="I725">
        <v>1</v>
      </c>
      <c r="J725" s="274">
        <v>724</v>
      </c>
      <c r="K725" s="345" t="s">
        <v>4156</v>
      </c>
      <c r="L725" s="345"/>
      <c r="M725" s="345"/>
      <c r="N725" s="345"/>
      <c r="O725" s="345"/>
      <c r="P725" s="345"/>
      <c r="Q725" s="345"/>
      <c r="R725" s="345"/>
      <c r="S725" s="345"/>
    </row>
    <row r="726" spans="1:19">
      <c r="A726">
        <v>3024136</v>
      </c>
      <c r="B726"/>
      <c r="C726" t="s">
        <v>3224</v>
      </c>
      <c r="D726" t="s">
        <v>3225</v>
      </c>
      <c r="E726" t="s">
        <v>176</v>
      </c>
      <c r="F726" t="s">
        <v>521</v>
      </c>
      <c r="G726" t="s">
        <v>1224</v>
      </c>
      <c r="H726">
        <v>41124</v>
      </c>
      <c r="I726">
        <v>1</v>
      </c>
      <c r="J726" s="274">
        <v>725</v>
      </c>
      <c r="K726" s="345" t="s">
        <v>4156</v>
      </c>
      <c r="L726" s="345"/>
      <c r="M726" s="345"/>
      <c r="N726" s="345"/>
      <c r="O726" s="345"/>
      <c r="P726" s="345"/>
      <c r="Q726" s="345"/>
      <c r="R726" s="345"/>
      <c r="S726" s="345"/>
    </row>
    <row r="727" spans="1:19">
      <c r="A727">
        <v>3017757</v>
      </c>
      <c r="B727"/>
      <c r="C727" t="s">
        <v>3226</v>
      </c>
      <c r="D727" t="s">
        <v>3227</v>
      </c>
      <c r="E727" t="s">
        <v>176</v>
      </c>
      <c r="F727" t="s">
        <v>189</v>
      </c>
      <c r="G727" t="s">
        <v>2514</v>
      </c>
      <c r="H727">
        <v>41127</v>
      </c>
      <c r="I727">
        <v>1</v>
      </c>
      <c r="J727" s="274">
        <v>726</v>
      </c>
      <c r="K727" s="345" t="s">
        <v>4156</v>
      </c>
      <c r="L727" s="345"/>
      <c r="M727" s="345"/>
      <c r="N727" s="345"/>
      <c r="O727" s="345"/>
      <c r="P727" s="345"/>
      <c r="Q727" s="345"/>
      <c r="R727" s="345"/>
      <c r="S727" s="345"/>
    </row>
    <row r="728" spans="1:19">
      <c r="A728">
        <v>3018078</v>
      </c>
      <c r="B728"/>
      <c r="C728" t="s">
        <v>3228</v>
      </c>
      <c r="D728" t="s">
        <v>3229</v>
      </c>
      <c r="E728" t="s">
        <v>176</v>
      </c>
      <c r="F728" t="s">
        <v>177</v>
      </c>
      <c r="G728" t="s">
        <v>3230</v>
      </c>
      <c r="H728">
        <v>41127</v>
      </c>
      <c r="I728">
        <v>1</v>
      </c>
      <c r="J728" s="274">
        <v>727</v>
      </c>
      <c r="K728" s="345" t="s">
        <v>4156</v>
      </c>
      <c r="L728" s="345"/>
      <c r="M728" s="345"/>
      <c r="N728" s="345"/>
      <c r="O728" s="345"/>
      <c r="P728" s="345"/>
      <c r="Q728" s="345"/>
      <c r="R728" s="345"/>
      <c r="S728" s="345"/>
    </row>
    <row r="729" spans="1:19">
      <c r="A729">
        <v>3018424</v>
      </c>
      <c r="B729">
        <v>6301606</v>
      </c>
      <c r="C729" t="s">
        <v>3231</v>
      </c>
      <c r="D729" t="s">
        <v>3232</v>
      </c>
      <c r="E729" t="s">
        <v>176</v>
      </c>
      <c r="F729" t="s">
        <v>239</v>
      </c>
      <c r="G729" t="s">
        <v>2560</v>
      </c>
      <c r="H729">
        <v>41127</v>
      </c>
      <c r="I729">
        <v>1</v>
      </c>
      <c r="J729" s="274">
        <v>728</v>
      </c>
      <c r="K729" s="345" t="s">
        <v>4156</v>
      </c>
      <c r="L729" s="345"/>
      <c r="M729" s="345"/>
      <c r="N729" s="345"/>
      <c r="O729" s="345"/>
      <c r="P729" s="345"/>
      <c r="Q729" s="345"/>
      <c r="R729" s="345"/>
      <c r="S729" s="345"/>
    </row>
    <row r="730" spans="1:19">
      <c r="A730">
        <v>3018974</v>
      </c>
      <c r="B730">
        <v>6301622</v>
      </c>
      <c r="C730" t="s">
        <v>3233</v>
      </c>
      <c r="D730" t="s">
        <v>3234</v>
      </c>
      <c r="E730" t="s">
        <v>176</v>
      </c>
      <c r="F730" t="s">
        <v>183</v>
      </c>
      <c r="G730" t="s">
        <v>2498</v>
      </c>
      <c r="H730">
        <v>41128</v>
      </c>
      <c r="I730">
        <v>1</v>
      </c>
      <c r="J730" s="274">
        <v>729</v>
      </c>
      <c r="K730" s="345" t="s">
        <v>4156</v>
      </c>
      <c r="L730" s="345"/>
      <c r="M730" s="345"/>
      <c r="N730" s="345"/>
      <c r="O730" s="345"/>
      <c r="P730" s="345"/>
      <c r="Q730" s="345"/>
      <c r="R730" s="345"/>
      <c r="S730" s="345"/>
    </row>
    <row r="731" spans="1:19">
      <c r="A731">
        <v>3023815</v>
      </c>
      <c r="B731"/>
      <c r="C731" t="s">
        <v>3235</v>
      </c>
      <c r="D731" t="s">
        <v>3236</v>
      </c>
      <c r="E731" t="s">
        <v>176</v>
      </c>
      <c r="F731" t="s">
        <v>181</v>
      </c>
      <c r="G731" t="s">
        <v>3237</v>
      </c>
      <c r="H731">
        <v>41128</v>
      </c>
      <c r="I731">
        <v>1</v>
      </c>
      <c r="J731" s="274">
        <v>730</v>
      </c>
      <c r="K731" s="345" t="s">
        <v>4156</v>
      </c>
      <c r="L731" s="345"/>
      <c r="M731" s="345"/>
      <c r="N731" s="345"/>
      <c r="O731" s="345"/>
      <c r="P731" s="345"/>
      <c r="Q731" s="345"/>
      <c r="R731" s="345"/>
      <c r="S731" s="345"/>
    </row>
    <row r="732" spans="1:19">
      <c r="A732">
        <v>3018474</v>
      </c>
      <c r="B732">
        <v>6301605</v>
      </c>
      <c r="C732" t="s">
        <v>3238</v>
      </c>
      <c r="D732" t="s">
        <v>3239</v>
      </c>
      <c r="E732" t="s">
        <v>176</v>
      </c>
      <c r="F732" t="s">
        <v>182</v>
      </c>
      <c r="G732" t="s">
        <v>2722</v>
      </c>
      <c r="H732">
        <v>41129</v>
      </c>
      <c r="I732">
        <v>1</v>
      </c>
      <c r="J732" s="274">
        <v>731</v>
      </c>
      <c r="K732" s="345" t="s">
        <v>4156</v>
      </c>
      <c r="L732" s="345"/>
      <c r="M732" s="345"/>
      <c r="N732" s="345"/>
      <c r="O732" s="345"/>
      <c r="P732" s="345"/>
      <c r="Q732" s="345"/>
      <c r="R732" s="345"/>
      <c r="S732" s="345"/>
    </row>
    <row r="733" spans="1:19">
      <c r="A733">
        <v>3023843</v>
      </c>
      <c r="B733"/>
      <c r="C733" t="s">
        <v>3240</v>
      </c>
      <c r="D733" t="s">
        <v>3241</v>
      </c>
      <c r="E733" t="s">
        <v>176</v>
      </c>
      <c r="F733" t="s">
        <v>189</v>
      </c>
      <c r="G733" t="s">
        <v>3242</v>
      </c>
      <c r="H733">
        <v>41201</v>
      </c>
      <c r="I733">
        <v>1</v>
      </c>
      <c r="J733" s="274">
        <v>732</v>
      </c>
      <c r="K733" s="345" t="s">
        <v>4156</v>
      </c>
      <c r="L733" s="345"/>
      <c r="M733" s="345"/>
      <c r="N733" s="345"/>
      <c r="O733" s="345"/>
      <c r="P733" s="345"/>
      <c r="Q733" s="345"/>
      <c r="R733" s="345"/>
      <c r="S733" s="345"/>
    </row>
    <row r="734" spans="1:19">
      <c r="A734">
        <v>3018796</v>
      </c>
      <c r="B734">
        <v>6301629</v>
      </c>
      <c r="C734" t="s">
        <v>3243</v>
      </c>
      <c r="D734" t="s">
        <v>3244</v>
      </c>
      <c r="E734" t="s">
        <v>176</v>
      </c>
      <c r="F734" t="s">
        <v>197</v>
      </c>
      <c r="G734" t="s">
        <v>2519</v>
      </c>
      <c r="H734">
        <v>41202</v>
      </c>
      <c r="I734">
        <v>1</v>
      </c>
      <c r="J734" s="274">
        <v>733</v>
      </c>
      <c r="K734" s="345" t="s">
        <v>4156</v>
      </c>
      <c r="L734" s="345"/>
      <c r="M734" s="345"/>
      <c r="N734" s="345"/>
      <c r="O734" s="345"/>
      <c r="P734" s="345"/>
      <c r="Q734" s="345"/>
      <c r="R734" s="345"/>
      <c r="S734" s="345"/>
    </row>
    <row r="735" spans="1:19">
      <c r="A735">
        <v>3024078</v>
      </c>
      <c r="B735"/>
      <c r="C735" t="s">
        <v>3245</v>
      </c>
      <c r="D735" t="s">
        <v>3246</v>
      </c>
      <c r="E735" t="s">
        <v>176</v>
      </c>
      <c r="F735" t="s">
        <v>521</v>
      </c>
      <c r="G735" t="s">
        <v>2668</v>
      </c>
      <c r="H735">
        <v>41203</v>
      </c>
      <c r="I735">
        <v>1</v>
      </c>
      <c r="J735" s="274">
        <v>734</v>
      </c>
      <c r="K735" s="345" t="s">
        <v>4156</v>
      </c>
      <c r="L735" s="345"/>
      <c r="M735" s="345"/>
      <c r="N735" s="345"/>
      <c r="O735" s="345"/>
      <c r="P735" s="345"/>
      <c r="Q735" s="345"/>
      <c r="R735" s="345"/>
      <c r="S735" s="345"/>
    </row>
    <row r="736" spans="1:19">
      <c r="A736">
        <v>3024212</v>
      </c>
      <c r="B736"/>
      <c r="C736" t="s">
        <v>3247</v>
      </c>
      <c r="D736" t="s">
        <v>3248</v>
      </c>
      <c r="E736" t="s">
        <v>176</v>
      </c>
      <c r="F736" t="s">
        <v>190</v>
      </c>
      <c r="G736" t="s">
        <v>2540</v>
      </c>
      <c r="H736">
        <v>41204</v>
      </c>
      <c r="I736">
        <v>1</v>
      </c>
      <c r="J736" s="274">
        <v>735</v>
      </c>
      <c r="K736" s="345" t="s">
        <v>4156</v>
      </c>
      <c r="L736" s="345"/>
      <c r="M736" s="345"/>
      <c r="N736" s="345"/>
      <c r="O736" s="345"/>
      <c r="P736" s="345"/>
      <c r="Q736" s="345"/>
      <c r="R736" s="345"/>
      <c r="S736" s="345"/>
    </row>
    <row r="737" spans="1:19">
      <c r="A737">
        <v>3024148</v>
      </c>
      <c r="B737"/>
      <c r="C737" t="s">
        <v>3249</v>
      </c>
      <c r="D737" t="s">
        <v>3250</v>
      </c>
      <c r="E737" t="s">
        <v>176</v>
      </c>
      <c r="F737" t="s">
        <v>189</v>
      </c>
      <c r="G737" t="s">
        <v>2650</v>
      </c>
      <c r="H737">
        <v>41207</v>
      </c>
      <c r="I737">
        <v>1</v>
      </c>
      <c r="J737" s="274">
        <v>736</v>
      </c>
      <c r="K737" s="345" t="s">
        <v>4156</v>
      </c>
      <c r="L737" s="345"/>
      <c r="M737" s="345"/>
      <c r="N737" s="345"/>
      <c r="O737" s="345"/>
      <c r="P737" s="345"/>
      <c r="Q737" s="345"/>
      <c r="R737" s="345"/>
      <c r="S737" s="345"/>
    </row>
    <row r="738" spans="1:19">
      <c r="A738">
        <v>3023254</v>
      </c>
      <c r="B738"/>
      <c r="C738" t="s">
        <v>3251</v>
      </c>
      <c r="D738" t="s">
        <v>3252</v>
      </c>
      <c r="E738" t="s">
        <v>176</v>
      </c>
      <c r="F738" t="s">
        <v>189</v>
      </c>
      <c r="G738" t="s">
        <v>2650</v>
      </c>
      <c r="H738">
        <v>41209</v>
      </c>
      <c r="I738">
        <v>1</v>
      </c>
      <c r="J738" s="274">
        <v>737</v>
      </c>
      <c r="K738" s="345" t="s">
        <v>4156</v>
      </c>
      <c r="L738" s="345"/>
      <c r="M738" s="345"/>
      <c r="N738" s="345"/>
      <c r="O738" s="345"/>
      <c r="P738" s="345"/>
      <c r="Q738" s="345"/>
      <c r="R738" s="345"/>
      <c r="S738" s="345"/>
    </row>
    <row r="739" spans="1:19">
      <c r="A739">
        <v>3019332</v>
      </c>
      <c r="B739">
        <v>6301666</v>
      </c>
      <c r="C739" t="s">
        <v>3253</v>
      </c>
      <c r="D739" t="s">
        <v>3254</v>
      </c>
      <c r="E739" t="s">
        <v>176</v>
      </c>
      <c r="F739" t="s">
        <v>270</v>
      </c>
      <c r="G739" t="s">
        <v>2637</v>
      </c>
      <c r="H739">
        <v>41216</v>
      </c>
      <c r="I739">
        <v>1</v>
      </c>
      <c r="J739" s="274">
        <v>738</v>
      </c>
      <c r="K739" s="345" t="s">
        <v>4156</v>
      </c>
      <c r="L739" s="345"/>
      <c r="M739" s="345"/>
      <c r="N739" s="345"/>
      <c r="O739" s="345"/>
      <c r="P739" s="345"/>
      <c r="Q739" s="345"/>
      <c r="R739" s="345"/>
      <c r="S739" s="345"/>
    </row>
    <row r="740" spans="1:19">
      <c r="A740">
        <v>3018584</v>
      </c>
      <c r="B740">
        <v>6301645</v>
      </c>
      <c r="C740" t="s">
        <v>3255</v>
      </c>
      <c r="D740" t="s">
        <v>3256</v>
      </c>
      <c r="E740" t="s">
        <v>176</v>
      </c>
      <c r="F740" t="s">
        <v>197</v>
      </c>
      <c r="G740" t="s">
        <v>2513</v>
      </c>
      <c r="H740">
        <v>41219</v>
      </c>
      <c r="I740">
        <v>1</v>
      </c>
      <c r="J740" s="274">
        <v>739</v>
      </c>
      <c r="K740" s="345" t="s">
        <v>4156</v>
      </c>
      <c r="L740" s="345"/>
      <c r="M740" s="345"/>
      <c r="N740" s="345"/>
      <c r="O740" s="345"/>
      <c r="P740" s="345"/>
      <c r="Q740" s="345"/>
      <c r="R740" s="345"/>
      <c r="S740" s="345"/>
    </row>
    <row r="741" spans="1:19">
      <c r="A741">
        <v>3024077</v>
      </c>
      <c r="B741"/>
      <c r="C741" t="s">
        <v>3257</v>
      </c>
      <c r="D741" t="s">
        <v>3258</v>
      </c>
      <c r="E741" t="s">
        <v>176</v>
      </c>
      <c r="F741" t="s">
        <v>187</v>
      </c>
      <c r="G741" t="s">
        <v>2938</v>
      </c>
      <c r="H741">
        <v>41219</v>
      </c>
      <c r="I741">
        <v>1</v>
      </c>
      <c r="J741" s="274">
        <v>740</v>
      </c>
      <c r="K741" s="345" t="s">
        <v>4156</v>
      </c>
      <c r="L741" s="345"/>
      <c r="M741" s="345"/>
      <c r="N741" s="345"/>
      <c r="O741" s="345"/>
      <c r="P741" s="345"/>
      <c r="Q741" s="345"/>
      <c r="R741" s="345"/>
      <c r="S741" s="345"/>
    </row>
    <row r="742" spans="1:19">
      <c r="A742">
        <v>3018772</v>
      </c>
      <c r="B742"/>
      <c r="C742" t="s">
        <v>3259</v>
      </c>
      <c r="D742" t="s">
        <v>3260</v>
      </c>
      <c r="E742" t="s">
        <v>176</v>
      </c>
      <c r="F742" t="s">
        <v>202</v>
      </c>
      <c r="G742" t="s">
        <v>3261</v>
      </c>
      <c r="H742">
        <v>41220</v>
      </c>
      <c r="I742">
        <v>1</v>
      </c>
      <c r="J742" s="274">
        <v>741</v>
      </c>
      <c r="K742" s="345" t="s">
        <v>4156</v>
      </c>
      <c r="L742" s="345"/>
      <c r="M742" s="345"/>
      <c r="N742" s="345"/>
      <c r="O742" s="345"/>
      <c r="P742" s="345"/>
      <c r="Q742" s="345"/>
      <c r="R742" s="345"/>
      <c r="S742" s="345"/>
    </row>
    <row r="743" spans="1:19">
      <c r="A743">
        <v>3021186</v>
      </c>
      <c r="B743"/>
      <c r="C743" t="s">
        <v>3262</v>
      </c>
      <c r="D743" t="s">
        <v>3263</v>
      </c>
      <c r="E743" t="s">
        <v>176</v>
      </c>
      <c r="F743" t="s">
        <v>189</v>
      </c>
      <c r="G743" t="s">
        <v>2771</v>
      </c>
      <c r="H743">
        <v>41222</v>
      </c>
      <c r="I743">
        <v>1</v>
      </c>
      <c r="J743" s="274">
        <v>742</v>
      </c>
      <c r="K743" s="345" t="s">
        <v>4156</v>
      </c>
      <c r="L743" s="345"/>
      <c r="M743" s="345"/>
      <c r="N743" s="345"/>
      <c r="O743" s="345"/>
      <c r="P743" s="345"/>
      <c r="Q743" s="345"/>
      <c r="R743" s="345"/>
      <c r="S743" s="345"/>
    </row>
    <row r="744" spans="1:19">
      <c r="A744">
        <v>3024138</v>
      </c>
      <c r="B744"/>
      <c r="C744" t="s">
        <v>3264</v>
      </c>
      <c r="D744" t="s">
        <v>3265</v>
      </c>
      <c r="E744" t="s">
        <v>176</v>
      </c>
      <c r="F744" t="s">
        <v>521</v>
      </c>
      <c r="G744" t="s">
        <v>1224</v>
      </c>
      <c r="H744">
        <v>41224</v>
      </c>
      <c r="I744">
        <v>1</v>
      </c>
      <c r="J744" s="274">
        <v>743</v>
      </c>
      <c r="K744" s="345" t="s">
        <v>4156</v>
      </c>
      <c r="L744" s="345"/>
      <c r="M744" s="345"/>
      <c r="N744" s="345"/>
      <c r="O744" s="345"/>
      <c r="P744" s="345"/>
      <c r="Q744" s="345"/>
      <c r="R744" s="345"/>
      <c r="S744" s="345"/>
    </row>
    <row r="745" spans="1:19">
      <c r="A745">
        <v>3024254</v>
      </c>
      <c r="B745"/>
      <c r="C745" t="s">
        <v>3266</v>
      </c>
      <c r="D745" t="s">
        <v>3267</v>
      </c>
      <c r="E745" t="s">
        <v>176</v>
      </c>
      <c r="F745" t="s">
        <v>189</v>
      </c>
      <c r="G745" t="s">
        <v>2687</v>
      </c>
      <c r="H745">
        <v>41225</v>
      </c>
      <c r="I745">
        <v>1</v>
      </c>
      <c r="J745" s="274">
        <v>744</v>
      </c>
      <c r="K745" s="345" t="s">
        <v>4156</v>
      </c>
      <c r="L745" s="345"/>
      <c r="M745" s="345"/>
      <c r="N745" s="345"/>
      <c r="O745" s="345"/>
      <c r="P745" s="345"/>
      <c r="Q745" s="345"/>
      <c r="R745" s="345"/>
      <c r="S745" s="345"/>
    </row>
    <row r="746" spans="1:19">
      <c r="A746">
        <v>3020538</v>
      </c>
      <c r="B746">
        <v>6301633</v>
      </c>
      <c r="C746" t="s">
        <v>3268</v>
      </c>
      <c r="D746" t="s">
        <v>3269</v>
      </c>
      <c r="E746" t="s">
        <v>176</v>
      </c>
      <c r="F746" t="s">
        <v>182</v>
      </c>
      <c r="G746" t="s">
        <v>3270</v>
      </c>
      <c r="H746">
        <v>41226</v>
      </c>
      <c r="I746">
        <v>1</v>
      </c>
      <c r="J746" s="274">
        <v>745</v>
      </c>
      <c r="K746" s="345" t="s">
        <v>4156</v>
      </c>
      <c r="L746" s="345"/>
      <c r="M746" s="345"/>
      <c r="N746" s="345"/>
      <c r="O746" s="345"/>
      <c r="P746" s="345"/>
      <c r="Q746" s="345"/>
      <c r="R746" s="345"/>
      <c r="S746" s="345"/>
    </row>
    <row r="747" spans="1:19">
      <c r="A747">
        <v>3018822</v>
      </c>
      <c r="B747">
        <v>6301660</v>
      </c>
      <c r="C747" t="s">
        <v>3271</v>
      </c>
      <c r="D747" t="s">
        <v>3272</v>
      </c>
      <c r="E747" t="s">
        <v>176</v>
      </c>
      <c r="F747" t="s">
        <v>205</v>
      </c>
      <c r="G747" t="s">
        <v>3273</v>
      </c>
      <c r="H747">
        <v>41227</v>
      </c>
      <c r="I747">
        <v>1</v>
      </c>
      <c r="J747" s="274">
        <v>746</v>
      </c>
      <c r="K747" s="345" t="s">
        <v>4156</v>
      </c>
      <c r="L747" s="345"/>
      <c r="M747" s="345"/>
      <c r="N747" s="345"/>
      <c r="O747" s="345"/>
      <c r="P747" s="345"/>
      <c r="Q747" s="345"/>
      <c r="R747" s="345"/>
      <c r="S747" s="345"/>
    </row>
    <row r="748" spans="1:19">
      <c r="A748">
        <v>3021184</v>
      </c>
      <c r="B748"/>
      <c r="C748" t="s">
        <v>3274</v>
      </c>
      <c r="D748" t="s">
        <v>3275</v>
      </c>
      <c r="E748" t="s">
        <v>176</v>
      </c>
      <c r="F748" t="s">
        <v>189</v>
      </c>
      <c r="G748" t="s">
        <v>2632</v>
      </c>
      <c r="H748">
        <v>41227</v>
      </c>
      <c r="I748">
        <v>1</v>
      </c>
      <c r="J748" s="274">
        <v>747</v>
      </c>
      <c r="K748" s="345" t="s">
        <v>4156</v>
      </c>
      <c r="L748" s="345"/>
      <c r="M748" s="345"/>
      <c r="N748" s="345"/>
      <c r="O748" s="345"/>
      <c r="P748" s="345"/>
      <c r="Q748" s="345"/>
      <c r="R748" s="345"/>
      <c r="S748" s="345"/>
    </row>
    <row r="749" spans="1:19">
      <c r="A749">
        <v>3023921</v>
      </c>
      <c r="B749"/>
      <c r="C749" t="s">
        <v>3276</v>
      </c>
      <c r="D749" t="s">
        <v>3277</v>
      </c>
      <c r="E749" t="s">
        <v>176</v>
      </c>
      <c r="F749" t="s">
        <v>207</v>
      </c>
      <c r="G749" t="s">
        <v>2646</v>
      </c>
      <c r="H749">
        <v>41227</v>
      </c>
      <c r="I749">
        <v>1</v>
      </c>
      <c r="J749" s="274">
        <v>748</v>
      </c>
      <c r="K749" s="345" t="s">
        <v>4156</v>
      </c>
      <c r="L749" s="345"/>
      <c r="M749" s="345"/>
      <c r="N749" s="345"/>
      <c r="O749" s="345"/>
      <c r="P749" s="345"/>
      <c r="Q749" s="345"/>
      <c r="R749" s="345"/>
      <c r="S749" s="345"/>
    </row>
    <row r="750" spans="1:19">
      <c r="A750">
        <v>3021187</v>
      </c>
      <c r="B750"/>
      <c r="C750" t="s">
        <v>3278</v>
      </c>
      <c r="D750" t="s">
        <v>3279</v>
      </c>
      <c r="E750" t="s">
        <v>176</v>
      </c>
      <c r="F750" t="s">
        <v>189</v>
      </c>
      <c r="G750" t="s">
        <v>2787</v>
      </c>
      <c r="H750">
        <v>41228</v>
      </c>
      <c r="I750">
        <v>1</v>
      </c>
      <c r="J750" s="274">
        <v>749</v>
      </c>
      <c r="K750" s="345" t="s">
        <v>4156</v>
      </c>
      <c r="L750" s="345"/>
      <c r="M750" s="345"/>
      <c r="N750" s="345"/>
      <c r="O750" s="345"/>
      <c r="P750" s="345"/>
      <c r="Q750" s="345"/>
      <c r="R750" s="345"/>
      <c r="S750" s="345"/>
    </row>
    <row r="751" spans="1:19">
      <c r="A751">
        <v>3023926</v>
      </c>
      <c r="B751"/>
      <c r="C751" t="s">
        <v>3280</v>
      </c>
      <c r="D751" t="s">
        <v>3281</v>
      </c>
      <c r="E751" t="s">
        <v>176</v>
      </c>
      <c r="F751" t="s">
        <v>207</v>
      </c>
      <c r="G751" t="s">
        <v>2607</v>
      </c>
      <c r="H751">
        <v>41229</v>
      </c>
      <c r="I751">
        <v>1</v>
      </c>
      <c r="J751" s="274">
        <v>750</v>
      </c>
      <c r="K751" s="345" t="s">
        <v>4156</v>
      </c>
      <c r="L751" s="345"/>
      <c r="M751" s="345"/>
      <c r="N751" s="345"/>
      <c r="O751" s="345"/>
      <c r="P751" s="345"/>
      <c r="Q751" s="345"/>
      <c r="R751" s="345"/>
      <c r="S751" s="345"/>
    </row>
    <row r="752" spans="1:19">
      <c r="A752">
        <v>3018939</v>
      </c>
      <c r="B752">
        <v>6301708</v>
      </c>
      <c r="C752" t="s">
        <v>3282</v>
      </c>
      <c r="D752" t="s">
        <v>3283</v>
      </c>
      <c r="E752" t="s">
        <v>176</v>
      </c>
      <c r="F752" t="s">
        <v>207</v>
      </c>
      <c r="G752" t="s">
        <v>2697</v>
      </c>
      <c r="H752">
        <v>41231</v>
      </c>
      <c r="I752">
        <v>1</v>
      </c>
      <c r="J752" s="274">
        <v>751</v>
      </c>
      <c r="K752" s="345" t="s">
        <v>4156</v>
      </c>
      <c r="L752" s="345"/>
      <c r="M752" s="345"/>
      <c r="N752" s="345"/>
      <c r="O752" s="345"/>
      <c r="P752" s="345"/>
      <c r="Q752" s="345"/>
      <c r="R752" s="345"/>
      <c r="S752" s="345"/>
    </row>
    <row r="753" spans="1:19">
      <c r="A753">
        <v>3019976</v>
      </c>
      <c r="B753"/>
      <c r="C753" t="s">
        <v>3284</v>
      </c>
      <c r="D753" t="s">
        <v>3285</v>
      </c>
      <c r="E753" t="s">
        <v>176</v>
      </c>
      <c r="F753" t="s">
        <v>183</v>
      </c>
      <c r="G753" t="s">
        <v>294</v>
      </c>
      <c r="H753">
        <v>50104</v>
      </c>
      <c r="I753">
        <v>1</v>
      </c>
      <c r="J753" s="274">
        <v>752</v>
      </c>
      <c r="K753" s="345" t="s">
        <v>4156</v>
      </c>
      <c r="L753" s="345"/>
      <c r="M753" s="345"/>
      <c r="N753" s="345"/>
      <c r="O753" s="345"/>
      <c r="P753" s="345"/>
      <c r="Q753" s="345"/>
      <c r="R753" s="345"/>
      <c r="S753" s="345"/>
    </row>
    <row r="754" spans="1:19">
      <c r="A754">
        <v>3023907</v>
      </c>
      <c r="B754"/>
      <c r="C754" t="s">
        <v>3286</v>
      </c>
      <c r="D754" t="s">
        <v>3287</v>
      </c>
      <c r="E754" t="s">
        <v>176</v>
      </c>
      <c r="F754" t="s">
        <v>207</v>
      </c>
      <c r="G754" t="s">
        <v>3288</v>
      </c>
      <c r="H754">
        <v>50105</v>
      </c>
      <c r="I754">
        <v>1</v>
      </c>
      <c r="J754" s="274">
        <v>753</v>
      </c>
      <c r="K754" s="345" t="s">
        <v>4156</v>
      </c>
      <c r="L754" s="345"/>
      <c r="M754" s="345"/>
      <c r="N754" s="345"/>
      <c r="O754" s="345"/>
      <c r="P754" s="345"/>
      <c r="Q754" s="345"/>
      <c r="R754" s="345"/>
      <c r="S754" s="345"/>
    </row>
    <row r="755" spans="1:19">
      <c r="A755">
        <v>3018813</v>
      </c>
      <c r="B755"/>
      <c r="C755" t="s">
        <v>3289</v>
      </c>
      <c r="D755" t="s">
        <v>3290</v>
      </c>
      <c r="E755" t="s">
        <v>176</v>
      </c>
      <c r="F755" t="s">
        <v>197</v>
      </c>
      <c r="G755" t="s">
        <v>2518</v>
      </c>
      <c r="H755">
        <v>50106</v>
      </c>
      <c r="I755">
        <v>1</v>
      </c>
      <c r="J755" s="274">
        <v>754</v>
      </c>
      <c r="K755" s="345" t="s">
        <v>4156</v>
      </c>
      <c r="L755" s="345"/>
      <c r="M755" s="345"/>
      <c r="N755" s="345"/>
      <c r="O755" s="345"/>
      <c r="P755" s="345"/>
      <c r="Q755" s="345"/>
      <c r="R755" s="345"/>
      <c r="S755" s="345"/>
    </row>
    <row r="756" spans="1:19">
      <c r="A756">
        <v>3023291</v>
      </c>
      <c r="B756"/>
      <c r="C756" t="s">
        <v>3291</v>
      </c>
      <c r="D756" t="s">
        <v>3292</v>
      </c>
      <c r="E756" t="s">
        <v>176</v>
      </c>
      <c r="F756" t="s">
        <v>521</v>
      </c>
      <c r="G756" t="s">
        <v>3293</v>
      </c>
      <c r="H756">
        <v>50111</v>
      </c>
      <c r="I756">
        <v>1</v>
      </c>
      <c r="J756" s="274">
        <v>755</v>
      </c>
      <c r="K756" s="345" t="s">
        <v>4156</v>
      </c>
      <c r="L756" s="345"/>
      <c r="M756" s="345"/>
      <c r="N756" s="345"/>
      <c r="O756" s="345"/>
      <c r="P756" s="345"/>
      <c r="Q756" s="345"/>
      <c r="R756" s="345"/>
      <c r="S756" s="345"/>
    </row>
    <row r="757" spans="1:19">
      <c r="A757">
        <v>3024239</v>
      </c>
      <c r="B757"/>
      <c r="C757" t="s">
        <v>3294</v>
      </c>
      <c r="D757" t="s">
        <v>3295</v>
      </c>
      <c r="E757" t="s">
        <v>176</v>
      </c>
      <c r="F757" t="s">
        <v>180</v>
      </c>
      <c r="G757" t="s">
        <v>2658</v>
      </c>
      <c r="H757">
        <v>50114</v>
      </c>
      <c r="I757">
        <v>1</v>
      </c>
      <c r="J757" s="274">
        <v>756</v>
      </c>
      <c r="K757" s="345" t="s">
        <v>4156</v>
      </c>
      <c r="L757" s="345"/>
      <c r="M757" s="345"/>
      <c r="N757" s="345"/>
      <c r="O757" s="345"/>
      <c r="P757" s="345"/>
      <c r="Q757" s="345"/>
      <c r="R757" s="345"/>
      <c r="S757" s="345"/>
    </row>
    <row r="758" spans="1:19">
      <c r="A758">
        <v>3019037</v>
      </c>
      <c r="B758"/>
      <c r="C758" t="s">
        <v>3296</v>
      </c>
      <c r="D758" t="s">
        <v>3297</v>
      </c>
      <c r="E758" t="s">
        <v>176</v>
      </c>
      <c r="F758" t="s">
        <v>197</v>
      </c>
      <c r="G758" t="s">
        <v>2518</v>
      </c>
      <c r="H758">
        <v>50118</v>
      </c>
      <c r="I758">
        <v>1</v>
      </c>
      <c r="J758" s="274">
        <v>757</v>
      </c>
      <c r="K758" s="345" t="s">
        <v>4156</v>
      </c>
      <c r="L758" s="345"/>
      <c r="M758" s="345"/>
      <c r="N758" s="345"/>
      <c r="O758" s="345"/>
      <c r="P758" s="345"/>
      <c r="Q758" s="345"/>
      <c r="R758" s="345"/>
      <c r="S758" s="345"/>
    </row>
    <row r="759" spans="1:19">
      <c r="A759">
        <v>3023899</v>
      </c>
      <c r="B759"/>
      <c r="C759" t="s">
        <v>3298</v>
      </c>
      <c r="D759" t="s">
        <v>3299</v>
      </c>
      <c r="E759" t="s">
        <v>176</v>
      </c>
      <c r="F759" t="s">
        <v>189</v>
      </c>
      <c r="G759" t="s">
        <v>2678</v>
      </c>
      <c r="H759">
        <v>50118</v>
      </c>
      <c r="I759">
        <v>1</v>
      </c>
      <c r="J759" s="274">
        <v>758</v>
      </c>
      <c r="K759" s="345" t="s">
        <v>4156</v>
      </c>
      <c r="L759" s="345"/>
      <c r="M759" s="345"/>
      <c r="N759" s="345"/>
      <c r="O759" s="345"/>
      <c r="P759" s="345"/>
      <c r="Q759" s="345"/>
      <c r="R759" s="345"/>
      <c r="S759" s="345"/>
    </row>
    <row r="760" spans="1:19">
      <c r="A760">
        <v>3024253</v>
      </c>
      <c r="B760"/>
      <c r="C760" t="s">
        <v>3300</v>
      </c>
      <c r="D760" t="s">
        <v>3301</v>
      </c>
      <c r="E760" t="s">
        <v>176</v>
      </c>
      <c r="F760" t="s">
        <v>189</v>
      </c>
      <c r="G760" t="s">
        <v>2687</v>
      </c>
      <c r="H760">
        <v>50118</v>
      </c>
      <c r="I760">
        <v>1</v>
      </c>
      <c r="J760" s="274">
        <v>759</v>
      </c>
      <c r="K760" s="345" t="s">
        <v>4156</v>
      </c>
      <c r="L760" s="345"/>
      <c r="M760" s="345"/>
      <c r="N760" s="345"/>
      <c r="O760" s="345"/>
      <c r="P760" s="345"/>
      <c r="Q760" s="345"/>
      <c r="R760" s="345"/>
      <c r="S760" s="345"/>
    </row>
    <row r="761" spans="1:19">
      <c r="A761">
        <v>3017907</v>
      </c>
      <c r="B761"/>
      <c r="C761" t="s">
        <v>3302</v>
      </c>
      <c r="D761" t="s">
        <v>3303</v>
      </c>
      <c r="E761" t="s">
        <v>176</v>
      </c>
      <c r="F761" t="s">
        <v>192</v>
      </c>
      <c r="G761" t="s">
        <v>2553</v>
      </c>
      <c r="H761">
        <v>50121</v>
      </c>
      <c r="I761">
        <v>1</v>
      </c>
      <c r="J761" s="274">
        <v>760</v>
      </c>
      <c r="K761" s="345" t="s">
        <v>4156</v>
      </c>
      <c r="L761" s="345"/>
      <c r="M761" s="345"/>
      <c r="N761" s="345"/>
      <c r="O761" s="345"/>
      <c r="P761" s="345"/>
      <c r="Q761" s="345"/>
      <c r="R761" s="345"/>
      <c r="S761" s="345"/>
    </row>
    <row r="762" spans="1:19">
      <c r="A762">
        <v>3018364</v>
      </c>
      <c r="B762"/>
      <c r="C762" t="s">
        <v>3304</v>
      </c>
      <c r="D762" t="s">
        <v>3305</v>
      </c>
      <c r="E762" t="s">
        <v>176</v>
      </c>
      <c r="F762" t="s">
        <v>182</v>
      </c>
      <c r="G762" t="s">
        <v>3306</v>
      </c>
      <c r="H762">
        <v>50124</v>
      </c>
      <c r="I762">
        <v>1</v>
      </c>
      <c r="J762" s="274">
        <v>761</v>
      </c>
      <c r="K762" s="345" t="s">
        <v>4156</v>
      </c>
      <c r="L762" s="345"/>
      <c r="M762" s="345"/>
      <c r="N762" s="345"/>
      <c r="O762" s="345"/>
      <c r="P762" s="345"/>
      <c r="Q762" s="345"/>
      <c r="R762" s="345"/>
      <c r="S762" s="345"/>
    </row>
    <row r="763" spans="1:19">
      <c r="A763">
        <v>3017624</v>
      </c>
      <c r="B763"/>
      <c r="C763" t="s">
        <v>3307</v>
      </c>
      <c r="D763" t="s">
        <v>3308</v>
      </c>
      <c r="E763" t="s">
        <v>176</v>
      </c>
      <c r="F763" t="s">
        <v>197</v>
      </c>
      <c r="G763" t="s">
        <v>2515</v>
      </c>
      <c r="H763">
        <v>50126</v>
      </c>
      <c r="I763">
        <v>1</v>
      </c>
      <c r="J763" s="274">
        <v>762</v>
      </c>
      <c r="K763" s="345" t="s">
        <v>4156</v>
      </c>
      <c r="L763" s="345"/>
      <c r="M763" s="345"/>
      <c r="N763" s="345"/>
      <c r="O763" s="345"/>
      <c r="P763" s="345"/>
      <c r="Q763" s="345"/>
      <c r="R763" s="345"/>
      <c r="S763" s="345"/>
    </row>
    <row r="764" spans="1:19">
      <c r="A764">
        <v>3018414</v>
      </c>
      <c r="B764"/>
      <c r="C764" t="s">
        <v>3309</v>
      </c>
      <c r="D764" t="s">
        <v>3310</v>
      </c>
      <c r="E764" t="s">
        <v>176</v>
      </c>
      <c r="F764" t="s">
        <v>481</v>
      </c>
      <c r="G764" t="s">
        <v>3311</v>
      </c>
      <c r="H764">
        <v>50126</v>
      </c>
      <c r="I764">
        <v>1</v>
      </c>
      <c r="J764" s="274">
        <v>763</v>
      </c>
      <c r="K764" s="345" t="s">
        <v>4156</v>
      </c>
      <c r="L764" s="345"/>
      <c r="M764" s="345"/>
      <c r="N764" s="345"/>
      <c r="O764" s="345"/>
      <c r="P764" s="345"/>
      <c r="Q764" s="345"/>
      <c r="R764" s="345"/>
      <c r="S764" s="345"/>
    </row>
    <row r="765" spans="1:19">
      <c r="A765">
        <v>3024312</v>
      </c>
      <c r="B765"/>
      <c r="C765" t="s">
        <v>3312</v>
      </c>
      <c r="D765" t="s">
        <v>3313</v>
      </c>
      <c r="E765" t="s">
        <v>176</v>
      </c>
      <c r="F765" t="s">
        <v>189</v>
      </c>
      <c r="G765" t="s">
        <v>2664</v>
      </c>
      <c r="H765">
        <v>50126</v>
      </c>
      <c r="I765">
        <v>1</v>
      </c>
      <c r="J765" s="274">
        <v>764</v>
      </c>
      <c r="K765" s="345" t="s">
        <v>4156</v>
      </c>
      <c r="L765" s="345"/>
      <c r="M765" s="345"/>
      <c r="N765" s="345"/>
      <c r="O765" s="345"/>
      <c r="P765" s="345"/>
      <c r="Q765" s="345"/>
      <c r="R765" s="345"/>
      <c r="S765" s="345"/>
    </row>
    <row r="766" spans="1:19">
      <c r="A766">
        <v>3017908</v>
      </c>
      <c r="B766"/>
      <c r="C766" t="s">
        <v>3314</v>
      </c>
      <c r="D766" t="s">
        <v>3315</v>
      </c>
      <c r="E766" t="s">
        <v>176</v>
      </c>
      <c r="F766" t="s">
        <v>190</v>
      </c>
      <c r="G766" t="s">
        <v>2610</v>
      </c>
      <c r="H766">
        <v>50131</v>
      </c>
      <c r="I766">
        <v>1</v>
      </c>
      <c r="J766" s="274">
        <v>765</v>
      </c>
      <c r="K766" s="345" t="s">
        <v>4156</v>
      </c>
      <c r="L766" s="345"/>
      <c r="M766" s="345"/>
      <c r="N766" s="345"/>
      <c r="O766" s="345"/>
      <c r="P766" s="345"/>
      <c r="Q766" s="345"/>
      <c r="R766" s="345"/>
      <c r="S766" s="345"/>
    </row>
    <row r="767" spans="1:19">
      <c r="A767">
        <v>3023996</v>
      </c>
      <c r="B767"/>
      <c r="C767" t="s">
        <v>3316</v>
      </c>
      <c r="D767" t="s">
        <v>3317</v>
      </c>
      <c r="E767" t="s">
        <v>176</v>
      </c>
      <c r="F767" t="s">
        <v>189</v>
      </c>
      <c r="G767" t="s">
        <v>3318</v>
      </c>
      <c r="H767">
        <v>50131</v>
      </c>
      <c r="I767">
        <v>1</v>
      </c>
      <c r="J767" s="274">
        <v>766</v>
      </c>
      <c r="K767" s="345" t="s">
        <v>4156</v>
      </c>
      <c r="L767" s="345"/>
      <c r="M767" s="345"/>
      <c r="N767" s="345"/>
      <c r="O767" s="345"/>
      <c r="P767" s="345"/>
      <c r="Q767" s="345"/>
      <c r="R767" s="345"/>
      <c r="S767" s="345"/>
    </row>
    <row r="768" spans="1:19">
      <c r="A768">
        <v>3018811</v>
      </c>
      <c r="B768"/>
      <c r="C768" t="s">
        <v>3319</v>
      </c>
      <c r="D768" t="s">
        <v>3320</v>
      </c>
      <c r="E768" t="s">
        <v>176</v>
      </c>
      <c r="F768" t="s">
        <v>197</v>
      </c>
      <c r="G768" t="s">
        <v>2518</v>
      </c>
      <c r="H768">
        <v>50202</v>
      </c>
      <c r="I768">
        <v>1</v>
      </c>
      <c r="J768" s="274">
        <v>767</v>
      </c>
      <c r="K768" s="345" t="s">
        <v>4156</v>
      </c>
      <c r="L768" s="345"/>
      <c r="M768" s="345"/>
      <c r="N768" s="345"/>
      <c r="O768" s="345"/>
      <c r="P768" s="345"/>
      <c r="Q768" s="345"/>
      <c r="R768" s="345"/>
      <c r="S768" s="345"/>
    </row>
    <row r="769" spans="1:19">
      <c r="A769">
        <v>3023908</v>
      </c>
      <c r="B769"/>
      <c r="C769" t="s">
        <v>3321</v>
      </c>
      <c r="D769" t="s">
        <v>3322</v>
      </c>
      <c r="E769" t="s">
        <v>176</v>
      </c>
      <c r="F769" t="s">
        <v>207</v>
      </c>
      <c r="G769" t="s">
        <v>2724</v>
      </c>
      <c r="H769">
        <v>50202</v>
      </c>
      <c r="I769">
        <v>1</v>
      </c>
      <c r="J769" s="274">
        <v>768</v>
      </c>
      <c r="K769" s="345" t="s">
        <v>4156</v>
      </c>
      <c r="L769" s="345"/>
      <c r="M769" s="345"/>
      <c r="N769" s="345"/>
      <c r="O769" s="345"/>
      <c r="P769" s="345"/>
      <c r="Q769" s="345"/>
      <c r="R769" s="345"/>
      <c r="S769" s="345"/>
    </row>
    <row r="770" spans="1:19">
      <c r="A770">
        <v>3014953</v>
      </c>
      <c r="B770"/>
      <c r="C770" t="s">
        <v>3323</v>
      </c>
      <c r="D770" t="s">
        <v>3324</v>
      </c>
      <c r="E770" t="s">
        <v>176</v>
      </c>
      <c r="F770" t="s">
        <v>177</v>
      </c>
      <c r="G770" t="s">
        <v>2538</v>
      </c>
      <c r="H770">
        <v>50204</v>
      </c>
      <c r="I770">
        <v>1</v>
      </c>
      <c r="J770" s="274">
        <v>769</v>
      </c>
      <c r="K770" s="345" t="s">
        <v>4156</v>
      </c>
      <c r="L770" s="345"/>
      <c r="M770" s="345"/>
      <c r="N770" s="345"/>
      <c r="O770" s="345"/>
      <c r="P770" s="345"/>
      <c r="Q770" s="345"/>
      <c r="R770" s="345"/>
      <c r="S770" s="345"/>
    </row>
    <row r="771" spans="1:19">
      <c r="A771">
        <v>3018421</v>
      </c>
      <c r="B771"/>
      <c r="C771" t="s">
        <v>3325</v>
      </c>
      <c r="D771" t="s">
        <v>3326</v>
      </c>
      <c r="E771" t="s">
        <v>176</v>
      </c>
      <c r="F771" t="s">
        <v>183</v>
      </c>
      <c r="G771" t="s">
        <v>2498</v>
      </c>
      <c r="H771">
        <v>50204</v>
      </c>
      <c r="I771">
        <v>1</v>
      </c>
      <c r="J771" s="274">
        <v>770</v>
      </c>
      <c r="K771" s="345" t="s">
        <v>4156</v>
      </c>
      <c r="L771" s="345"/>
      <c r="M771" s="345"/>
      <c r="N771" s="345"/>
      <c r="O771" s="345"/>
      <c r="P771" s="345"/>
      <c r="Q771" s="345"/>
      <c r="R771" s="345"/>
      <c r="S771" s="345"/>
    </row>
    <row r="772" spans="1:19">
      <c r="A772">
        <v>3024117</v>
      </c>
      <c r="B772"/>
      <c r="C772" t="s">
        <v>3327</v>
      </c>
      <c r="D772" t="s">
        <v>3328</v>
      </c>
      <c r="E772" t="s">
        <v>176</v>
      </c>
      <c r="F772" t="s">
        <v>180</v>
      </c>
      <c r="G772" t="s">
        <v>2658</v>
      </c>
      <c r="H772">
        <v>50206</v>
      </c>
      <c r="I772">
        <v>1</v>
      </c>
      <c r="J772" s="274">
        <v>771</v>
      </c>
      <c r="K772" s="345" t="s">
        <v>4156</v>
      </c>
      <c r="L772" s="345"/>
      <c r="M772" s="345"/>
      <c r="N772" s="345"/>
      <c r="O772" s="345"/>
      <c r="P772" s="345"/>
      <c r="Q772" s="345"/>
      <c r="R772" s="345"/>
      <c r="S772" s="345"/>
    </row>
    <row r="773" spans="1:19">
      <c r="A773">
        <v>3020782</v>
      </c>
      <c r="B773"/>
      <c r="C773" t="s">
        <v>3329</v>
      </c>
      <c r="D773" t="s">
        <v>3330</v>
      </c>
      <c r="E773" t="s">
        <v>176</v>
      </c>
      <c r="F773" t="s">
        <v>521</v>
      </c>
      <c r="G773" t="s">
        <v>1224</v>
      </c>
      <c r="H773">
        <v>50207</v>
      </c>
      <c r="I773">
        <v>1</v>
      </c>
      <c r="J773" s="274">
        <v>772</v>
      </c>
      <c r="K773" s="345" t="s">
        <v>4156</v>
      </c>
      <c r="L773" s="345"/>
      <c r="M773" s="345"/>
      <c r="N773" s="345"/>
      <c r="O773" s="345"/>
      <c r="P773" s="345"/>
      <c r="Q773" s="345"/>
      <c r="R773" s="345"/>
      <c r="S773" s="345"/>
    </row>
    <row r="774" spans="1:19">
      <c r="A774">
        <v>3020785</v>
      </c>
      <c r="B774"/>
      <c r="C774" t="s">
        <v>3331</v>
      </c>
      <c r="D774" t="s">
        <v>3332</v>
      </c>
      <c r="E774" t="s">
        <v>176</v>
      </c>
      <c r="F774" t="s">
        <v>521</v>
      </c>
      <c r="G774" t="s">
        <v>2593</v>
      </c>
      <c r="H774">
        <v>50207</v>
      </c>
      <c r="I774">
        <v>1</v>
      </c>
      <c r="J774" s="274">
        <v>773</v>
      </c>
      <c r="K774" s="345" t="s">
        <v>4156</v>
      </c>
      <c r="L774" s="345"/>
      <c r="M774" s="345"/>
      <c r="N774" s="345"/>
      <c r="O774" s="345"/>
      <c r="P774" s="345"/>
      <c r="Q774" s="345"/>
      <c r="R774" s="345"/>
      <c r="S774" s="345"/>
    </row>
    <row r="775" spans="1:19">
      <c r="A775">
        <v>3024039</v>
      </c>
      <c r="B775"/>
      <c r="C775" t="s">
        <v>3333</v>
      </c>
      <c r="D775" t="s">
        <v>3334</v>
      </c>
      <c r="E775" t="s">
        <v>176</v>
      </c>
      <c r="F775" t="s">
        <v>189</v>
      </c>
      <c r="G775" t="s">
        <v>2771</v>
      </c>
      <c r="H775">
        <v>50208</v>
      </c>
      <c r="I775">
        <v>1</v>
      </c>
      <c r="J775" s="274">
        <v>774</v>
      </c>
      <c r="K775" s="345" t="s">
        <v>4156</v>
      </c>
      <c r="L775" s="345"/>
      <c r="M775" s="345"/>
      <c r="N775" s="345"/>
      <c r="O775" s="345"/>
      <c r="P775" s="345"/>
      <c r="Q775" s="345"/>
      <c r="R775" s="345"/>
      <c r="S775" s="345"/>
    </row>
    <row r="776" spans="1:19">
      <c r="A776">
        <v>3017787</v>
      </c>
      <c r="B776"/>
      <c r="C776" t="s">
        <v>3335</v>
      </c>
      <c r="D776" t="s">
        <v>3336</v>
      </c>
      <c r="E776" t="s">
        <v>176</v>
      </c>
      <c r="F776" t="s">
        <v>182</v>
      </c>
      <c r="G776" t="s">
        <v>2502</v>
      </c>
      <c r="H776">
        <v>50211</v>
      </c>
      <c r="I776">
        <v>1</v>
      </c>
      <c r="J776" s="274">
        <v>775</v>
      </c>
      <c r="K776" s="345" t="s">
        <v>4156</v>
      </c>
      <c r="L776" s="345"/>
      <c r="M776" s="345"/>
      <c r="N776" s="345"/>
      <c r="O776" s="345"/>
      <c r="P776" s="345"/>
      <c r="Q776" s="345"/>
      <c r="R776" s="345"/>
      <c r="S776" s="345"/>
    </row>
    <row r="777" spans="1:19">
      <c r="A777">
        <v>3023920</v>
      </c>
      <c r="B777"/>
      <c r="C777" t="s">
        <v>3337</v>
      </c>
      <c r="D777" t="s">
        <v>3338</v>
      </c>
      <c r="E777" t="s">
        <v>176</v>
      </c>
      <c r="F777" t="s">
        <v>207</v>
      </c>
      <c r="G777" t="s">
        <v>2646</v>
      </c>
      <c r="H777">
        <v>50216</v>
      </c>
      <c r="I777">
        <v>1</v>
      </c>
      <c r="J777" s="274">
        <v>776</v>
      </c>
      <c r="K777" s="345" t="s">
        <v>4156</v>
      </c>
      <c r="L777" s="345"/>
      <c r="M777" s="345"/>
      <c r="N777" s="345"/>
      <c r="O777" s="345"/>
      <c r="P777" s="345"/>
      <c r="Q777" s="345"/>
      <c r="R777" s="345"/>
      <c r="S777" s="345"/>
    </row>
    <row r="778" spans="1:19">
      <c r="A778">
        <v>3024217</v>
      </c>
      <c r="B778"/>
      <c r="C778" t="s">
        <v>3339</v>
      </c>
      <c r="D778" t="s">
        <v>3340</v>
      </c>
      <c r="E778" t="s">
        <v>176</v>
      </c>
      <c r="F778" t="s">
        <v>632</v>
      </c>
      <c r="G778" t="s">
        <v>2666</v>
      </c>
      <c r="H778">
        <v>50218</v>
      </c>
      <c r="I778">
        <v>1</v>
      </c>
      <c r="J778" s="274">
        <v>777</v>
      </c>
      <c r="K778" s="345" t="s">
        <v>4156</v>
      </c>
      <c r="L778" s="345"/>
      <c r="M778" s="345"/>
      <c r="N778" s="345"/>
      <c r="O778" s="345"/>
      <c r="P778" s="345"/>
      <c r="Q778" s="345"/>
      <c r="R778" s="345"/>
      <c r="S778" s="345"/>
    </row>
    <row r="779" spans="1:19">
      <c r="A779">
        <v>3023924</v>
      </c>
      <c r="B779"/>
      <c r="C779" t="s">
        <v>3341</v>
      </c>
      <c r="D779" t="s">
        <v>3342</v>
      </c>
      <c r="E779" t="s">
        <v>176</v>
      </c>
      <c r="F779" t="s">
        <v>207</v>
      </c>
      <c r="G779" t="s">
        <v>2646</v>
      </c>
      <c r="H779">
        <v>50219</v>
      </c>
      <c r="I779">
        <v>1</v>
      </c>
      <c r="J779" s="274">
        <v>778</v>
      </c>
      <c r="K779" s="345" t="s">
        <v>4156</v>
      </c>
      <c r="L779" s="345"/>
      <c r="M779" s="345"/>
      <c r="N779" s="345"/>
      <c r="O779" s="345"/>
      <c r="P779" s="345"/>
      <c r="Q779" s="345"/>
      <c r="R779" s="345"/>
      <c r="S779" s="345"/>
    </row>
    <row r="780" spans="1:19">
      <c r="A780">
        <v>3023818</v>
      </c>
      <c r="B780"/>
      <c r="C780" t="s">
        <v>2842</v>
      </c>
      <c r="D780" t="s">
        <v>3343</v>
      </c>
      <c r="E780" t="s">
        <v>176</v>
      </c>
      <c r="F780" t="s">
        <v>187</v>
      </c>
      <c r="G780" t="s">
        <v>750</v>
      </c>
      <c r="H780">
        <v>50220</v>
      </c>
      <c r="I780">
        <v>1</v>
      </c>
      <c r="J780" s="274">
        <v>779</v>
      </c>
      <c r="K780" s="345" t="s">
        <v>4156</v>
      </c>
      <c r="L780" s="345"/>
      <c r="M780" s="345"/>
      <c r="N780" s="345"/>
      <c r="O780" s="345"/>
      <c r="P780" s="345"/>
      <c r="Q780" s="345"/>
      <c r="R780" s="345"/>
      <c r="S780" s="345"/>
    </row>
    <row r="781" spans="1:19">
      <c r="A781">
        <v>3024099</v>
      </c>
      <c r="B781"/>
      <c r="C781" t="s">
        <v>3344</v>
      </c>
      <c r="D781" t="s">
        <v>3345</v>
      </c>
      <c r="E781" t="s">
        <v>176</v>
      </c>
      <c r="F781" t="s">
        <v>189</v>
      </c>
      <c r="G781" t="s">
        <v>2863</v>
      </c>
      <c r="H781">
        <v>50220</v>
      </c>
      <c r="I781">
        <v>1</v>
      </c>
      <c r="J781" s="274">
        <v>780</v>
      </c>
      <c r="K781" s="345" t="s">
        <v>4156</v>
      </c>
      <c r="L781" s="345"/>
      <c r="M781" s="345"/>
      <c r="N781" s="345"/>
      <c r="O781" s="345"/>
      <c r="P781" s="345"/>
      <c r="Q781" s="345"/>
      <c r="R781" s="345"/>
      <c r="S781" s="345"/>
    </row>
    <row r="782" spans="1:19">
      <c r="A782">
        <v>3020823</v>
      </c>
      <c r="B782"/>
      <c r="C782" t="s">
        <v>3346</v>
      </c>
      <c r="D782" t="s">
        <v>3347</v>
      </c>
      <c r="E782" t="s">
        <v>176</v>
      </c>
      <c r="F782" t="s">
        <v>185</v>
      </c>
      <c r="G782" t="s">
        <v>3348</v>
      </c>
      <c r="H782">
        <v>50221</v>
      </c>
      <c r="I782">
        <v>1</v>
      </c>
      <c r="J782" s="274">
        <v>781</v>
      </c>
      <c r="K782" s="345" t="s">
        <v>4156</v>
      </c>
      <c r="L782" s="345"/>
      <c r="M782" s="345"/>
      <c r="N782" s="345"/>
      <c r="O782" s="345"/>
      <c r="P782" s="345"/>
      <c r="Q782" s="345"/>
      <c r="R782" s="345"/>
      <c r="S782" s="345"/>
    </row>
    <row r="783" spans="1:19">
      <c r="A783">
        <v>3021526</v>
      </c>
      <c r="B783"/>
      <c r="C783" t="s">
        <v>3349</v>
      </c>
      <c r="D783" t="s">
        <v>3350</v>
      </c>
      <c r="E783" t="s">
        <v>176</v>
      </c>
      <c r="F783" t="s">
        <v>343</v>
      </c>
      <c r="G783" t="s">
        <v>3351</v>
      </c>
      <c r="H783">
        <v>50222</v>
      </c>
      <c r="I783">
        <v>1</v>
      </c>
      <c r="J783" s="274">
        <v>782</v>
      </c>
      <c r="K783" s="345" t="s">
        <v>4156</v>
      </c>
      <c r="L783" s="345"/>
      <c r="M783" s="345"/>
      <c r="N783" s="345"/>
      <c r="O783" s="345"/>
      <c r="P783" s="345"/>
      <c r="Q783" s="345"/>
      <c r="R783" s="345"/>
      <c r="S783" s="345"/>
    </row>
    <row r="784" spans="1:19">
      <c r="A784">
        <v>3023964</v>
      </c>
      <c r="B784"/>
      <c r="C784" t="s">
        <v>3352</v>
      </c>
      <c r="D784" t="s">
        <v>3353</v>
      </c>
      <c r="E784" t="s">
        <v>176</v>
      </c>
      <c r="F784" t="s">
        <v>197</v>
      </c>
      <c r="G784" t="s">
        <v>3354</v>
      </c>
      <c r="H784">
        <v>50222</v>
      </c>
      <c r="I784">
        <v>1</v>
      </c>
      <c r="J784" s="274">
        <v>783</v>
      </c>
      <c r="K784" s="345" t="s">
        <v>4156</v>
      </c>
      <c r="L784" s="345"/>
      <c r="M784" s="345"/>
      <c r="N784" s="345"/>
      <c r="O784" s="345"/>
      <c r="P784" s="345"/>
      <c r="Q784" s="345"/>
      <c r="R784" s="345"/>
      <c r="S784" s="345"/>
    </row>
    <row r="785" spans="1:19">
      <c r="A785">
        <v>3024229</v>
      </c>
      <c r="B785"/>
      <c r="C785" t="s">
        <v>3355</v>
      </c>
      <c r="D785" t="s">
        <v>3356</v>
      </c>
      <c r="E785" t="s">
        <v>176</v>
      </c>
      <c r="F785" t="s">
        <v>481</v>
      </c>
      <c r="G785" t="s">
        <v>2583</v>
      </c>
      <c r="H785">
        <v>50223</v>
      </c>
      <c r="I785">
        <v>1</v>
      </c>
      <c r="J785" s="274">
        <v>784</v>
      </c>
      <c r="K785" s="345" t="s">
        <v>4156</v>
      </c>
      <c r="L785" s="345"/>
      <c r="M785" s="345"/>
      <c r="N785" s="345"/>
      <c r="O785" s="345"/>
      <c r="P785" s="345"/>
      <c r="Q785" s="345"/>
      <c r="R785" s="345"/>
      <c r="S785" s="345"/>
    </row>
    <row r="786" spans="1:19">
      <c r="A786">
        <v>3022885</v>
      </c>
      <c r="B786"/>
      <c r="C786" t="s">
        <v>3357</v>
      </c>
      <c r="D786" t="s">
        <v>3358</v>
      </c>
      <c r="E786" t="s">
        <v>176</v>
      </c>
      <c r="F786" t="s">
        <v>189</v>
      </c>
      <c r="G786" t="s">
        <v>206</v>
      </c>
      <c r="H786">
        <v>50304</v>
      </c>
      <c r="I786">
        <v>1</v>
      </c>
      <c r="J786" s="274">
        <v>785</v>
      </c>
      <c r="K786" s="345" t="s">
        <v>4156</v>
      </c>
      <c r="L786" s="345"/>
      <c r="M786" s="345"/>
      <c r="N786" s="345"/>
      <c r="O786" s="345"/>
      <c r="P786" s="345"/>
      <c r="Q786" s="345"/>
      <c r="R786" s="345"/>
      <c r="S786" s="345"/>
    </row>
    <row r="787" spans="1:19">
      <c r="A787">
        <v>3017753</v>
      </c>
      <c r="B787"/>
      <c r="C787" t="s">
        <v>3359</v>
      </c>
      <c r="D787" t="s">
        <v>3360</v>
      </c>
      <c r="E787" t="s">
        <v>176</v>
      </c>
      <c r="F787" t="s">
        <v>189</v>
      </c>
      <c r="G787" t="s">
        <v>2827</v>
      </c>
      <c r="H787">
        <v>50305</v>
      </c>
      <c r="I787">
        <v>1</v>
      </c>
      <c r="J787" s="274">
        <v>786</v>
      </c>
      <c r="K787" s="345" t="s">
        <v>4156</v>
      </c>
      <c r="L787" s="345"/>
      <c r="M787" s="345"/>
      <c r="N787" s="345"/>
      <c r="O787" s="345"/>
      <c r="P787" s="345"/>
      <c r="Q787" s="345"/>
      <c r="R787" s="345"/>
      <c r="S787" s="345"/>
    </row>
    <row r="788" spans="1:19">
      <c r="A788">
        <v>3021171</v>
      </c>
      <c r="B788"/>
      <c r="C788" t="s">
        <v>3361</v>
      </c>
      <c r="D788" t="s">
        <v>3362</v>
      </c>
      <c r="E788" t="s">
        <v>176</v>
      </c>
      <c r="F788" t="s">
        <v>189</v>
      </c>
      <c r="G788" t="s">
        <v>2827</v>
      </c>
      <c r="H788">
        <v>50306</v>
      </c>
      <c r="I788">
        <v>1</v>
      </c>
      <c r="J788" s="274">
        <v>787</v>
      </c>
      <c r="K788" s="345" t="s">
        <v>4156</v>
      </c>
      <c r="L788" s="345"/>
      <c r="M788" s="345"/>
      <c r="N788" s="345"/>
      <c r="O788" s="345"/>
      <c r="P788" s="345"/>
      <c r="Q788" s="345"/>
      <c r="R788" s="345"/>
      <c r="S788" s="345"/>
    </row>
    <row r="789" spans="1:19">
      <c r="A789">
        <v>3018355</v>
      </c>
      <c r="B789"/>
      <c r="C789" t="s">
        <v>3363</v>
      </c>
      <c r="D789" t="s">
        <v>3364</v>
      </c>
      <c r="E789" t="s">
        <v>176</v>
      </c>
      <c r="F789" t="s">
        <v>188</v>
      </c>
      <c r="G789" t="s">
        <v>3365</v>
      </c>
      <c r="H789">
        <v>50307</v>
      </c>
      <c r="I789">
        <v>1</v>
      </c>
      <c r="J789" s="274">
        <v>788</v>
      </c>
      <c r="K789" s="345" t="s">
        <v>4156</v>
      </c>
      <c r="L789" s="345"/>
      <c r="M789" s="345"/>
      <c r="N789" s="345"/>
      <c r="O789" s="345"/>
      <c r="P789" s="345"/>
      <c r="Q789" s="345"/>
      <c r="R789" s="345"/>
      <c r="S789" s="345"/>
    </row>
    <row r="790" spans="1:19">
      <c r="A790">
        <v>3018761</v>
      </c>
      <c r="B790"/>
      <c r="C790" t="s">
        <v>3366</v>
      </c>
      <c r="D790" t="s">
        <v>3367</v>
      </c>
      <c r="E790" t="s">
        <v>176</v>
      </c>
      <c r="F790" t="s">
        <v>184</v>
      </c>
      <c r="G790" t="s">
        <v>2532</v>
      </c>
      <c r="H790">
        <v>50308</v>
      </c>
      <c r="I790">
        <v>1</v>
      </c>
      <c r="J790" s="274">
        <v>789</v>
      </c>
      <c r="K790" s="345" t="s">
        <v>4156</v>
      </c>
      <c r="L790" s="345"/>
      <c r="M790" s="345"/>
      <c r="N790" s="345"/>
      <c r="O790" s="345"/>
      <c r="P790" s="345"/>
      <c r="Q790" s="345"/>
      <c r="R790" s="345"/>
      <c r="S790" s="345"/>
    </row>
    <row r="791" spans="1:19">
      <c r="A791">
        <v>3023889</v>
      </c>
      <c r="B791"/>
      <c r="C791" t="s">
        <v>3368</v>
      </c>
      <c r="D791" t="s">
        <v>3369</v>
      </c>
      <c r="E791" t="s">
        <v>176</v>
      </c>
      <c r="F791" t="s">
        <v>192</v>
      </c>
      <c r="G791" t="s">
        <v>2553</v>
      </c>
      <c r="H791">
        <v>50312</v>
      </c>
      <c r="I791">
        <v>1</v>
      </c>
      <c r="J791" s="274">
        <v>790</v>
      </c>
      <c r="K791" s="345" t="s">
        <v>4156</v>
      </c>
      <c r="L791" s="345"/>
      <c r="M791" s="345"/>
      <c r="N791" s="345"/>
      <c r="O791" s="345"/>
      <c r="P791" s="345"/>
      <c r="Q791" s="345"/>
      <c r="R791" s="345"/>
      <c r="S791" s="345"/>
    </row>
    <row r="792" spans="1:19">
      <c r="A792">
        <v>3023513</v>
      </c>
      <c r="B792"/>
      <c r="C792" t="s">
        <v>3370</v>
      </c>
      <c r="D792" t="s">
        <v>3371</v>
      </c>
      <c r="E792" t="s">
        <v>176</v>
      </c>
      <c r="F792" t="s">
        <v>193</v>
      </c>
      <c r="G792" t="s">
        <v>3372</v>
      </c>
      <c r="H792">
        <v>50313</v>
      </c>
      <c r="I792">
        <v>1</v>
      </c>
      <c r="J792" s="274">
        <v>791</v>
      </c>
      <c r="K792" s="345" t="s">
        <v>4156</v>
      </c>
      <c r="L792" s="345"/>
      <c r="M792" s="345"/>
      <c r="N792" s="345"/>
      <c r="O792" s="345"/>
      <c r="P792" s="345"/>
      <c r="Q792" s="345"/>
      <c r="R792" s="345"/>
      <c r="S792" s="345"/>
    </row>
    <row r="793" spans="1:19">
      <c r="A793">
        <v>3023865</v>
      </c>
      <c r="B793"/>
      <c r="C793" t="s">
        <v>3373</v>
      </c>
      <c r="D793" t="s">
        <v>3374</v>
      </c>
      <c r="E793" t="s">
        <v>176</v>
      </c>
      <c r="F793" t="s">
        <v>285</v>
      </c>
      <c r="G793" t="s">
        <v>2602</v>
      </c>
      <c r="H793">
        <v>50314</v>
      </c>
      <c r="I793">
        <v>1</v>
      </c>
      <c r="J793" s="274">
        <v>792</v>
      </c>
      <c r="K793" s="345" t="s">
        <v>4156</v>
      </c>
      <c r="L793" s="345"/>
      <c r="M793" s="345"/>
      <c r="N793" s="345"/>
      <c r="O793" s="345"/>
      <c r="P793" s="345"/>
      <c r="Q793" s="345"/>
      <c r="R793" s="345"/>
      <c r="S793" s="345"/>
    </row>
    <row r="794" spans="1:19">
      <c r="A794">
        <v>3024249</v>
      </c>
      <c r="B794"/>
      <c r="C794" t="s">
        <v>3375</v>
      </c>
      <c r="D794" t="s">
        <v>3376</v>
      </c>
      <c r="E794" t="s">
        <v>176</v>
      </c>
      <c r="F794" t="s">
        <v>193</v>
      </c>
      <c r="G794" t="s">
        <v>3377</v>
      </c>
      <c r="H794">
        <v>50316</v>
      </c>
      <c r="I794">
        <v>1</v>
      </c>
      <c r="J794" s="274">
        <v>793</v>
      </c>
      <c r="K794" s="345" t="s">
        <v>4156</v>
      </c>
      <c r="L794" s="345"/>
      <c r="M794" s="345"/>
      <c r="N794" s="345"/>
      <c r="O794" s="345"/>
      <c r="P794" s="345"/>
      <c r="Q794" s="345"/>
      <c r="R794" s="345"/>
      <c r="S794" s="345"/>
    </row>
    <row r="795" spans="1:19">
      <c r="A795">
        <v>3021056</v>
      </c>
      <c r="B795"/>
      <c r="C795" t="s">
        <v>3378</v>
      </c>
      <c r="D795" t="s">
        <v>3379</v>
      </c>
      <c r="E795" t="s">
        <v>176</v>
      </c>
      <c r="F795" t="s">
        <v>207</v>
      </c>
      <c r="G795" t="s">
        <v>2706</v>
      </c>
      <c r="H795">
        <v>50323</v>
      </c>
      <c r="I795">
        <v>1</v>
      </c>
      <c r="J795" s="274">
        <v>794</v>
      </c>
      <c r="K795" s="345" t="s">
        <v>4156</v>
      </c>
      <c r="L795" s="345"/>
      <c r="M795" s="345"/>
      <c r="N795" s="345"/>
      <c r="O795" s="345"/>
      <c r="P795" s="345"/>
      <c r="Q795" s="345"/>
      <c r="R795" s="345"/>
      <c r="S795" s="345"/>
    </row>
    <row r="796" spans="1:19">
      <c r="A796">
        <v>3018247</v>
      </c>
      <c r="B796"/>
      <c r="C796" t="s">
        <v>3380</v>
      </c>
      <c r="D796" t="s">
        <v>3381</v>
      </c>
      <c r="E796" t="s">
        <v>176</v>
      </c>
      <c r="F796" t="s">
        <v>186</v>
      </c>
      <c r="G796" t="s">
        <v>3382</v>
      </c>
      <c r="H796">
        <v>50324</v>
      </c>
      <c r="I796">
        <v>1</v>
      </c>
      <c r="J796" s="274">
        <v>795</v>
      </c>
      <c r="K796" s="345" t="s">
        <v>4156</v>
      </c>
      <c r="L796" s="345"/>
      <c r="M796" s="345"/>
      <c r="N796" s="345"/>
      <c r="O796" s="345"/>
      <c r="P796" s="345"/>
      <c r="Q796" s="345"/>
      <c r="R796" s="345"/>
      <c r="S796" s="345"/>
    </row>
    <row r="797" spans="1:19">
      <c r="A797">
        <v>3019120</v>
      </c>
      <c r="B797"/>
      <c r="C797" t="s">
        <v>3383</v>
      </c>
      <c r="D797" t="s">
        <v>3384</v>
      </c>
      <c r="E797" t="s">
        <v>176</v>
      </c>
      <c r="F797" t="s">
        <v>189</v>
      </c>
      <c r="G797" t="s">
        <v>2664</v>
      </c>
      <c r="H797">
        <v>50324</v>
      </c>
      <c r="I797">
        <v>1</v>
      </c>
      <c r="J797" s="274">
        <v>796</v>
      </c>
      <c r="K797" s="345" t="s">
        <v>4156</v>
      </c>
      <c r="L797" s="345"/>
      <c r="M797" s="345"/>
      <c r="N797" s="345"/>
      <c r="O797" s="345"/>
      <c r="P797" s="345"/>
      <c r="Q797" s="345"/>
      <c r="R797" s="345"/>
      <c r="S797" s="345"/>
    </row>
    <row r="798" spans="1:19">
      <c r="A798">
        <v>3019112</v>
      </c>
      <c r="B798"/>
      <c r="C798" t="s">
        <v>3385</v>
      </c>
      <c r="D798" t="s">
        <v>3386</v>
      </c>
      <c r="E798" t="s">
        <v>176</v>
      </c>
      <c r="F798" t="s">
        <v>181</v>
      </c>
      <c r="G798" t="s">
        <v>3387</v>
      </c>
      <c r="H798">
        <v>50329</v>
      </c>
      <c r="I798">
        <v>1</v>
      </c>
      <c r="J798" s="274">
        <v>797</v>
      </c>
      <c r="K798" s="345" t="s">
        <v>4156</v>
      </c>
      <c r="L798" s="345"/>
      <c r="M798" s="345"/>
      <c r="N798" s="345"/>
      <c r="O798" s="345"/>
      <c r="P798" s="345"/>
      <c r="Q798" s="345"/>
      <c r="R798" s="345"/>
      <c r="S798" s="345"/>
    </row>
    <row r="799" spans="1:19">
      <c r="A799">
        <v>3023931</v>
      </c>
      <c r="B799"/>
      <c r="C799" t="s">
        <v>3388</v>
      </c>
      <c r="D799" t="s">
        <v>3389</v>
      </c>
      <c r="E799" t="s">
        <v>176</v>
      </c>
      <c r="F799" t="s">
        <v>189</v>
      </c>
      <c r="G799" t="s">
        <v>2633</v>
      </c>
      <c r="H799">
        <v>50329</v>
      </c>
      <c r="I799">
        <v>1</v>
      </c>
      <c r="J799" s="274">
        <v>798</v>
      </c>
      <c r="K799" s="345" t="s">
        <v>4156</v>
      </c>
      <c r="L799" s="345"/>
      <c r="M799" s="345"/>
      <c r="N799" s="345"/>
      <c r="O799" s="345"/>
      <c r="P799" s="345"/>
      <c r="Q799" s="345"/>
      <c r="R799" s="345"/>
      <c r="S799" s="345"/>
    </row>
    <row r="800" spans="1:19">
      <c r="A800">
        <v>3018399</v>
      </c>
      <c r="B800"/>
      <c r="C800" t="s">
        <v>3390</v>
      </c>
      <c r="D800" t="s">
        <v>3391</v>
      </c>
      <c r="E800" t="s">
        <v>176</v>
      </c>
      <c r="F800" t="s">
        <v>185</v>
      </c>
      <c r="G800" t="s">
        <v>3392</v>
      </c>
      <c r="H800">
        <v>50331</v>
      </c>
      <c r="I800">
        <v>1</v>
      </c>
      <c r="J800" s="274">
        <v>799</v>
      </c>
      <c r="K800" s="345" t="s">
        <v>4156</v>
      </c>
      <c r="L800" s="345"/>
      <c r="M800" s="345"/>
      <c r="N800" s="345"/>
      <c r="O800" s="345"/>
      <c r="P800" s="345"/>
      <c r="Q800" s="345"/>
      <c r="R800" s="345"/>
      <c r="S800" s="345"/>
    </row>
    <row r="801" spans="1:19">
      <c r="A801">
        <v>3024000</v>
      </c>
      <c r="B801"/>
      <c r="C801" t="s">
        <v>3393</v>
      </c>
      <c r="D801" t="s">
        <v>3394</v>
      </c>
      <c r="E801" t="s">
        <v>176</v>
      </c>
      <c r="F801" t="s">
        <v>197</v>
      </c>
      <c r="G801" t="s">
        <v>2670</v>
      </c>
      <c r="H801">
        <v>50401</v>
      </c>
      <c r="I801">
        <v>1</v>
      </c>
      <c r="J801" s="274">
        <v>800</v>
      </c>
      <c r="K801" s="345" t="s">
        <v>4156</v>
      </c>
      <c r="L801" s="345"/>
      <c r="M801" s="345"/>
      <c r="N801" s="345"/>
      <c r="O801" s="345"/>
      <c r="P801" s="345"/>
      <c r="Q801" s="345"/>
      <c r="R801" s="345"/>
      <c r="S801" s="345"/>
    </row>
    <row r="802" spans="1:19">
      <c r="A802">
        <v>3024022</v>
      </c>
      <c r="B802"/>
      <c r="C802" t="s">
        <v>3395</v>
      </c>
      <c r="D802" t="s">
        <v>3396</v>
      </c>
      <c r="E802" t="s">
        <v>176</v>
      </c>
      <c r="F802" t="s">
        <v>189</v>
      </c>
      <c r="G802" t="s">
        <v>3397</v>
      </c>
      <c r="H802">
        <v>80417</v>
      </c>
      <c r="I802">
        <v>1</v>
      </c>
      <c r="J802" s="274">
        <v>801</v>
      </c>
      <c r="K802" s="345" t="s">
        <v>4156</v>
      </c>
      <c r="L802" s="345"/>
      <c r="M802" s="345"/>
      <c r="N802" s="345"/>
      <c r="O802" s="345"/>
      <c r="P802" s="345"/>
      <c r="Q802" s="345"/>
      <c r="R802" s="345"/>
      <c r="S802" s="345"/>
    </row>
    <row r="803" spans="1:19">
      <c r="A803" s="345"/>
      <c r="B803" s="345"/>
      <c r="C803" s="345"/>
      <c r="D803" s="345"/>
      <c r="E803" s="345"/>
      <c r="F803" s="345"/>
      <c r="G803" s="345"/>
      <c r="H803" s="345"/>
      <c r="I803" s="345"/>
      <c r="J803" s="274">
        <v>802</v>
      </c>
      <c r="K803" s="345"/>
      <c r="L803" s="345"/>
      <c r="M803" s="345"/>
      <c r="N803" s="345"/>
      <c r="O803" s="345"/>
      <c r="P803" s="345"/>
      <c r="Q803" s="345"/>
      <c r="R803" s="345"/>
      <c r="S803" s="345"/>
    </row>
    <row r="804" spans="1:19">
      <c r="A804" s="345"/>
      <c r="B804" s="345"/>
      <c r="C804" s="345"/>
      <c r="D804" s="345"/>
      <c r="E804" s="345"/>
      <c r="F804" s="345"/>
      <c r="G804" s="345"/>
      <c r="H804" s="345"/>
      <c r="I804" s="345"/>
      <c r="J804" s="274">
        <v>803</v>
      </c>
      <c r="K804" s="345"/>
      <c r="L804" s="345"/>
      <c r="M804" s="345"/>
      <c r="N804" s="345"/>
      <c r="O804" s="345"/>
      <c r="P804" s="345"/>
      <c r="Q804" s="345"/>
      <c r="R804" s="345"/>
      <c r="S804" s="345"/>
    </row>
    <row r="805" spans="1:19">
      <c r="A805" s="345"/>
      <c r="B805" s="345"/>
      <c r="C805" s="345"/>
      <c r="D805" s="345"/>
      <c r="E805" s="345"/>
      <c r="F805" s="345"/>
      <c r="G805" s="345"/>
      <c r="H805" s="345"/>
      <c r="I805" s="345"/>
      <c r="J805" s="274">
        <v>804</v>
      </c>
      <c r="K805" s="345"/>
      <c r="L805" s="345"/>
      <c r="M805" s="345"/>
      <c r="N805" s="345"/>
      <c r="O805" s="345"/>
      <c r="P805" s="345"/>
      <c r="Q805" s="345"/>
      <c r="R805" s="345"/>
      <c r="S805" s="345"/>
    </row>
    <row r="806" spans="1:19">
      <c r="A806" s="345"/>
      <c r="B806" s="345"/>
      <c r="C806" s="345"/>
      <c r="D806" s="345"/>
      <c r="E806" s="345"/>
      <c r="F806" s="345"/>
      <c r="G806" s="345"/>
      <c r="H806" s="345"/>
      <c r="I806" s="345"/>
      <c r="J806" s="274">
        <v>805</v>
      </c>
      <c r="K806" s="345"/>
      <c r="L806" s="345"/>
      <c r="M806" s="345"/>
      <c r="N806" s="345"/>
      <c r="O806" s="345"/>
      <c r="P806" s="345"/>
      <c r="Q806" s="345"/>
      <c r="R806" s="345"/>
      <c r="S806" s="345"/>
    </row>
    <row r="807" spans="1:19">
      <c r="A807" s="345"/>
      <c r="B807" s="345"/>
      <c r="C807" s="345"/>
      <c r="D807" s="345"/>
      <c r="E807" s="345"/>
      <c r="F807" s="345"/>
      <c r="G807" s="345"/>
      <c r="H807" s="345"/>
      <c r="I807" s="345"/>
      <c r="J807" s="274">
        <v>806</v>
      </c>
      <c r="K807" s="345"/>
      <c r="L807" s="345"/>
      <c r="M807" s="345"/>
      <c r="N807" s="345"/>
      <c r="O807" s="345"/>
      <c r="P807" s="345"/>
      <c r="Q807" s="345"/>
      <c r="R807" s="345"/>
      <c r="S807" s="345"/>
    </row>
    <row r="808" spans="1:19">
      <c r="A808" s="345"/>
      <c r="B808" s="345"/>
      <c r="C808" s="345"/>
      <c r="D808" s="345"/>
      <c r="E808" s="345"/>
      <c r="F808" s="345"/>
      <c r="G808" s="345"/>
      <c r="H808" s="345"/>
      <c r="I808" s="345"/>
      <c r="J808" s="274">
        <v>807</v>
      </c>
      <c r="K808" s="345"/>
      <c r="L808" s="345"/>
      <c r="M808" s="345"/>
      <c r="N808" s="345"/>
      <c r="O808" s="345"/>
      <c r="P808" s="345"/>
      <c r="Q808" s="345"/>
      <c r="R808" s="345"/>
      <c r="S808" s="345"/>
    </row>
    <row r="809" spans="1:19">
      <c r="A809" s="345"/>
      <c r="B809" s="345"/>
      <c r="C809" s="345"/>
      <c r="D809" s="345"/>
      <c r="E809" s="345"/>
      <c r="F809" s="345"/>
      <c r="G809" s="345"/>
      <c r="H809" s="345"/>
      <c r="I809" s="345"/>
      <c r="J809" s="274">
        <v>808</v>
      </c>
      <c r="K809" s="345"/>
      <c r="L809" s="345"/>
      <c r="M809" s="345"/>
      <c r="N809" s="345"/>
      <c r="O809" s="345"/>
      <c r="P809" s="345"/>
      <c r="Q809" s="345"/>
      <c r="R809" s="345"/>
      <c r="S809" s="345"/>
    </row>
    <row r="810" spans="1:19">
      <c r="A810" s="345"/>
      <c r="B810" s="345"/>
      <c r="C810" s="345"/>
      <c r="D810" s="345"/>
      <c r="E810" s="345"/>
      <c r="F810" s="345"/>
      <c r="G810" s="345"/>
      <c r="H810" s="345"/>
      <c r="I810" s="345"/>
      <c r="J810" s="274">
        <v>809</v>
      </c>
      <c r="K810" s="345"/>
      <c r="L810" s="345"/>
      <c r="M810" s="345"/>
      <c r="N810" s="345"/>
      <c r="O810" s="345"/>
      <c r="P810" s="345"/>
      <c r="Q810" s="345"/>
      <c r="R810" s="345"/>
      <c r="S810" s="345"/>
    </row>
    <row r="811" spans="1:19">
      <c r="A811" s="345"/>
      <c r="B811" s="345"/>
      <c r="C811" s="345"/>
      <c r="D811" s="345"/>
      <c r="E811" s="345"/>
      <c r="F811" s="345"/>
      <c r="G811" s="345"/>
      <c r="H811" s="345"/>
      <c r="I811" s="345"/>
      <c r="J811" s="274">
        <v>810</v>
      </c>
      <c r="K811" s="345"/>
      <c r="L811" s="345"/>
      <c r="M811" s="345"/>
      <c r="N811" s="345"/>
      <c r="O811" s="345"/>
      <c r="P811" s="345"/>
      <c r="Q811" s="345"/>
      <c r="R811" s="345"/>
      <c r="S811" s="345"/>
    </row>
    <row r="812" spans="1:19">
      <c r="A812" s="345"/>
      <c r="B812" s="345"/>
      <c r="C812" s="345"/>
      <c r="D812" s="345"/>
      <c r="E812" s="345"/>
      <c r="F812" s="345"/>
      <c r="G812" s="345"/>
      <c r="H812" s="345"/>
      <c r="I812" s="345"/>
      <c r="J812" s="274">
        <v>811</v>
      </c>
      <c r="K812" s="345"/>
      <c r="L812" s="345"/>
      <c r="M812" s="345"/>
      <c r="N812" s="345"/>
      <c r="O812" s="345"/>
      <c r="P812" s="345"/>
      <c r="Q812" s="345"/>
      <c r="R812" s="345"/>
      <c r="S812" s="345"/>
    </row>
    <row r="813" spans="1:19">
      <c r="A813" s="345"/>
      <c r="B813" s="345"/>
      <c r="C813" s="345"/>
      <c r="D813" s="345"/>
      <c r="E813" s="345"/>
      <c r="F813" s="345"/>
      <c r="G813" s="345"/>
      <c r="H813" s="345"/>
      <c r="I813" s="345"/>
      <c r="J813" s="274">
        <v>812</v>
      </c>
      <c r="K813" s="345"/>
      <c r="L813" s="345"/>
      <c r="M813" s="345"/>
      <c r="N813" s="345"/>
      <c r="O813" s="345"/>
      <c r="P813" s="345"/>
      <c r="Q813" s="345"/>
      <c r="R813" s="345"/>
      <c r="S813" s="345"/>
    </row>
    <row r="814" spans="1:19">
      <c r="A814" s="345"/>
      <c r="B814" s="345"/>
      <c r="C814" s="345"/>
      <c r="D814" s="345"/>
      <c r="E814" s="345"/>
      <c r="F814" s="345"/>
      <c r="G814" s="345"/>
      <c r="H814" s="345"/>
      <c r="I814" s="345"/>
      <c r="J814" s="274">
        <v>813</v>
      </c>
      <c r="K814" s="345"/>
      <c r="L814" s="345"/>
      <c r="M814" s="345"/>
      <c r="N814" s="345"/>
      <c r="O814" s="345"/>
      <c r="P814" s="345"/>
      <c r="Q814" s="345"/>
      <c r="R814" s="345"/>
      <c r="S814" s="345"/>
    </row>
    <row r="815" spans="1:19">
      <c r="A815" s="345"/>
      <c r="B815" s="345"/>
      <c r="C815" s="345"/>
      <c r="D815" s="345"/>
      <c r="E815" s="345"/>
      <c r="F815" s="345"/>
      <c r="G815" s="345"/>
      <c r="H815" s="345"/>
      <c r="I815" s="345"/>
      <c r="J815" s="274">
        <v>814</v>
      </c>
      <c r="K815" s="345"/>
      <c r="L815" s="345"/>
      <c r="M815" s="345"/>
      <c r="N815" s="345"/>
      <c r="O815" s="345"/>
      <c r="P815" s="345"/>
      <c r="Q815" s="345"/>
      <c r="R815" s="345"/>
      <c r="S815" s="345"/>
    </row>
    <row r="816" spans="1:19">
      <c r="A816" s="345"/>
      <c r="B816" s="345"/>
      <c r="C816" s="345"/>
      <c r="D816" s="345"/>
      <c r="E816" s="345"/>
      <c r="F816" s="345"/>
      <c r="G816" s="345"/>
      <c r="H816" s="345"/>
      <c r="I816" s="345"/>
      <c r="J816" s="274">
        <v>815</v>
      </c>
      <c r="K816" s="345"/>
      <c r="L816" s="345"/>
      <c r="M816" s="345"/>
      <c r="N816" s="345"/>
      <c r="O816" s="345"/>
      <c r="P816" s="345"/>
      <c r="Q816" s="345"/>
      <c r="R816" s="345"/>
      <c r="S816" s="345"/>
    </row>
    <row r="817" spans="1:19">
      <c r="A817" s="345"/>
      <c r="B817" s="345"/>
      <c r="C817" s="345"/>
      <c r="D817" s="345"/>
      <c r="E817" s="345"/>
      <c r="F817" s="345"/>
      <c r="G817" s="345"/>
      <c r="H817" s="345"/>
      <c r="I817" s="345"/>
      <c r="J817" s="274">
        <v>816</v>
      </c>
      <c r="K817" s="345"/>
      <c r="L817" s="345"/>
      <c r="M817" s="345"/>
      <c r="N817" s="345"/>
      <c r="O817" s="345"/>
      <c r="P817" s="345"/>
      <c r="Q817" s="345"/>
      <c r="R817" s="345"/>
      <c r="S817" s="345"/>
    </row>
    <row r="818" spans="1:19">
      <c r="A818" s="345"/>
      <c r="B818" s="345"/>
      <c r="C818" s="345"/>
      <c r="D818" s="345"/>
      <c r="E818" s="345"/>
      <c r="F818" s="345"/>
      <c r="G818" s="345"/>
      <c r="H818" s="345"/>
      <c r="I818" s="345"/>
      <c r="J818" s="274">
        <v>817</v>
      </c>
      <c r="K818" s="345"/>
      <c r="L818" s="345"/>
      <c r="M818" s="345"/>
      <c r="N818" s="345"/>
      <c r="O818" s="345"/>
      <c r="P818" s="345"/>
      <c r="Q818" s="345"/>
      <c r="R818" s="345"/>
      <c r="S818" s="345"/>
    </row>
    <row r="819" spans="1:19">
      <c r="A819" s="345"/>
      <c r="B819" s="345"/>
      <c r="C819" s="345"/>
      <c r="D819" s="345"/>
      <c r="E819" s="345"/>
      <c r="F819" s="345"/>
      <c r="G819" s="345"/>
      <c r="H819" s="345"/>
      <c r="I819" s="345"/>
      <c r="J819" s="274">
        <v>818</v>
      </c>
      <c r="K819" s="345"/>
      <c r="L819" s="345"/>
      <c r="M819" s="345"/>
      <c r="N819" s="345"/>
      <c r="O819" s="345"/>
      <c r="P819" s="345"/>
      <c r="Q819" s="345"/>
      <c r="R819" s="345"/>
      <c r="S819" s="345"/>
    </row>
    <row r="820" spans="1:19">
      <c r="A820" s="345"/>
      <c r="B820" s="345"/>
      <c r="C820" s="345"/>
      <c r="D820" s="345"/>
      <c r="E820" s="345"/>
      <c r="F820" s="345"/>
      <c r="G820" s="345"/>
      <c r="H820" s="345"/>
      <c r="I820" s="345"/>
      <c r="J820" s="274">
        <v>819</v>
      </c>
      <c r="K820" s="345"/>
      <c r="L820" s="345"/>
      <c r="M820" s="345"/>
      <c r="N820" s="345"/>
      <c r="O820" s="345"/>
      <c r="P820" s="345"/>
      <c r="Q820" s="345"/>
      <c r="R820" s="345"/>
      <c r="S820" s="345"/>
    </row>
    <row r="821" spans="1:19">
      <c r="A821" s="345"/>
      <c r="B821" s="345"/>
      <c r="C821" s="345"/>
      <c r="D821" s="345"/>
      <c r="E821" s="345"/>
      <c r="F821" s="345"/>
      <c r="G821" s="345"/>
      <c r="H821" s="345"/>
      <c r="I821" s="345"/>
      <c r="J821" s="274">
        <v>820</v>
      </c>
      <c r="K821" s="345"/>
      <c r="L821" s="345"/>
      <c r="M821" s="345"/>
      <c r="N821" s="345"/>
      <c r="O821" s="345"/>
      <c r="P821" s="345"/>
      <c r="Q821" s="345"/>
      <c r="R821" s="345"/>
      <c r="S821" s="345"/>
    </row>
    <row r="822" spans="1:19">
      <c r="A822" s="345"/>
      <c r="B822" s="345"/>
      <c r="C822" s="345"/>
      <c r="D822" s="345"/>
      <c r="E822" s="345"/>
      <c r="F822" s="345"/>
      <c r="G822" s="345"/>
      <c r="H822" s="345"/>
      <c r="I822" s="345"/>
      <c r="J822" s="274">
        <v>821</v>
      </c>
      <c r="K822" s="345"/>
      <c r="L822" s="345"/>
      <c r="M822" s="345"/>
      <c r="N822" s="345"/>
      <c r="O822" s="345"/>
      <c r="P822" s="345"/>
      <c r="Q822" s="345"/>
      <c r="R822" s="345"/>
      <c r="S822" s="345"/>
    </row>
    <row r="823" spans="1:19">
      <c r="A823" s="345"/>
      <c r="B823" s="345"/>
      <c r="C823" s="345"/>
      <c r="D823" s="345"/>
      <c r="E823" s="345"/>
      <c r="F823" s="345"/>
      <c r="G823" s="345"/>
      <c r="H823" s="345"/>
      <c r="I823" s="345"/>
      <c r="J823" s="274">
        <v>822</v>
      </c>
      <c r="K823" s="345"/>
      <c r="L823" s="345"/>
      <c r="M823" s="345"/>
      <c r="N823" s="345"/>
      <c r="O823" s="345"/>
      <c r="P823" s="345"/>
      <c r="Q823" s="345"/>
      <c r="R823" s="345"/>
      <c r="S823" s="345"/>
    </row>
    <row r="824" spans="1:19">
      <c r="A824" s="345"/>
      <c r="B824" s="345"/>
      <c r="C824" s="345"/>
      <c r="D824" s="345"/>
      <c r="E824" s="345"/>
      <c r="F824" s="345"/>
      <c r="G824" s="345"/>
      <c r="H824" s="345"/>
      <c r="I824" s="345"/>
      <c r="J824" s="274">
        <v>823</v>
      </c>
      <c r="K824" s="345"/>
      <c r="L824" s="345"/>
      <c r="M824" s="345"/>
      <c r="N824" s="345"/>
      <c r="O824" s="345"/>
      <c r="P824" s="345"/>
      <c r="Q824" s="345"/>
      <c r="R824" s="345"/>
      <c r="S824" s="345"/>
    </row>
    <row r="825" spans="1:19">
      <c r="A825" s="345"/>
      <c r="B825" s="345"/>
      <c r="C825" s="345"/>
      <c r="D825" s="345"/>
      <c r="E825" s="345"/>
      <c r="F825" s="345"/>
      <c r="G825" s="345"/>
      <c r="H825" s="345"/>
      <c r="I825" s="345"/>
      <c r="J825" s="274">
        <v>824</v>
      </c>
      <c r="K825" s="345"/>
      <c r="L825" s="345"/>
      <c r="M825" s="345"/>
      <c r="N825" s="345"/>
      <c r="O825" s="345"/>
      <c r="P825" s="345"/>
      <c r="Q825" s="345"/>
      <c r="R825" s="345"/>
      <c r="S825" s="345"/>
    </row>
    <row r="826" spans="1:19">
      <c r="A826" s="345"/>
      <c r="B826" s="345"/>
      <c r="C826" s="345"/>
      <c r="D826" s="345"/>
      <c r="E826" s="345"/>
      <c r="F826" s="345"/>
      <c r="G826" s="345"/>
      <c r="H826" s="345"/>
      <c r="I826" s="345"/>
      <c r="J826" s="274">
        <v>825</v>
      </c>
      <c r="K826" s="345"/>
      <c r="L826" s="345"/>
      <c r="M826" s="345"/>
      <c r="N826" s="345"/>
      <c r="O826" s="345"/>
      <c r="P826" s="345"/>
      <c r="Q826" s="345"/>
      <c r="R826" s="345"/>
      <c r="S826" s="345"/>
    </row>
    <row r="827" spans="1:19">
      <c r="A827" s="345"/>
      <c r="B827" s="345"/>
      <c r="C827" s="345"/>
      <c r="D827" s="345"/>
      <c r="E827" s="345"/>
      <c r="F827" s="345"/>
      <c r="G827" s="345"/>
      <c r="H827" s="345"/>
      <c r="I827" s="345"/>
      <c r="J827" s="274">
        <v>826</v>
      </c>
      <c r="K827" s="345"/>
      <c r="L827" s="345"/>
      <c r="M827" s="345"/>
      <c r="N827" s="345"/>
      <c r="O827" s="345"/>
      <c r="P827" s="345"/>
      <c r="Q827" s="345"/>
      <c r="R827" s="345"/>
      <c r="S827" s="345"/>
    </row>
    <row r="828" spans="1:19">
      <c r="A828" s="345"/>
      <c r="B828" s="345"/>
      <c r="C828" s="345"/>
      <c r="D828" s="345"/>
      <c r="E828" s="345"/>
      <c r="F828" s="345"/>
      <c r="G828" s="345"/>
      <c r="H828" s="345"/>
      <c r="I828" s="345"/>
      <c r="J828" s="274">
        <v>827</v>
      </c>
      <c r="K828" s="345"/>
      <c r="L828" s="345"/>
      <c r="M828" s="345"/>
      <c r="N828" s="345"/>
      <c r="O828" s="345"/>
      <c r="P828" s="345"/>
      <c r="Q828" s="345"/>
      <c r="R828" s="345"/>
      <c r="S828" s="345"/>
    </row>
    <row r="829" spans="1:19">
      <c r="A829" s="345"/>
      <c r="B829" s="345"/>
      <c r="C829" s="345"/>
      <c r="D829" s="345"/>
      <c r="E829" s="345"/>
      <c r="F829" s="345"/>
      <c r="G829" s="345"/>
      <c r="H829" s="345"/>
      <c r="I829" s="345"/>
      <c r="J829" s="274">
        <v>828</v>
      </c>
      <c r="K829" s="345"/>
      <c r="L829" s="345"/>
      <c r="M829" s="345"/>
      <c r="N829" s="345"/>
      <c r="O829" s="345"/>
      <c r="P829" s="345"/>
      <c r="Q829" s="345"/>
      <c r="R829" s="345"/>
      <c r="S829" s="345"/>
    </row>
    <row r="830" spans="1:19">
      <c r="A830" s="345"/>
      <c r="B830" s="345"/>
      <c r="C830" s="345"/>
      <c r="D830" s="345"/>
      <c r="E830" s="345"/>
      <c r="F830" s="345"/>
      <c r="G830" s="345"/>
      <c r="H830" s="345"/>
      <c r="I830" s="345"/>
      <c r="J830" s="274">
        <v>829</v>
      </c>
      <c r="K830" s="345"/>
      <c r="L830" s="345"/>
      <c r="M830" s="345"/>
      <c r="N830" s="345"/>
      <c r="O830" s="345"/>
      <c r="P830" s="345"/>
      <c r="Q830" s="345"/>
      <c r="R830" s="345"/>
      <c r="S830" s="345"/>
    </row>
    <row r="831" spans="1:19">
      <c r="A831" s="345"/>
      <c r="B831" s="345"/>
      <c r="C831" s="345"/>
      <c r="D831" s="345"/>
      <c r="E831" s="345"/>
      <c r="F831" s="345"/>
      <c r="G831" s="345"/>
      <c r="H831" s="345"/>
      <c r="I831" s="345"/>
      <c r="J831" s="274">
        <v>830</v>
      </c>
      <c r="K831" s="345"/>
      <c r="L831" s="345"/>
      <c r="M831" s="345"/>
      <c r="N831" s="345"/>
      <c r="O831" s="345"/>
      <c r="P831" s="345"/>
      <c r="Q831" s="345"/>
      <c r="R831" s="345"/>
      <c r="S831" s="345"/>
    </row>
    <row r="832" spans="1:19">
      <c r="A832" s="345"/>
      <c r="B832" s="345"/>
      <c r="C832" s="345"/>
      <c r="D832" s="345"/>
      <c r="E832" s="345"/>
      <c r="F832" s="345"/>
      <c r="G832" s="345"/>
      <c r="H832" s="345"/>
      <c r="I832" s="345"/>
      <c r="J832" s="274">
        <v>831</v>
      </c>
      <c r="K832" s="345"/>
      <c r="L832" s="345"/>
      <c r="M832" s="345"/>
      <c r="N832" s="345"/>
      <c r="O832" s="345"/>
      <c r="P832" s="345"/>
      <c r="Q832" s="345"/>
      <c r="R832" s="345"/>
      <c r="S832" s="345"/>
    </row>
    <row r="833" spans="1:19">
      <c r="A833" s="345"/>
      <c r="B833" s="345"/>
      <c r="C833" s="345"/>
      <c r="D833" s="345"/>
      <c r="E833" s="345"/>
      <c r="F833" s="345"/>
      <c r="G833" s="345"/>
      <c r="H833" s="345"/>
      <c r="I833" s="345"/>
      <c r="J833" s="274">
        <v>832</v>
      </c>
      <c r="K833" s="345"/>
      <c r="L833" s="345"/>
      <c r="M833" s="345"/>
      <c r="N833" s="345"/>
      <c r="O833" s="345"/>
      <c r="P833" s="345"/>
      <c r="Q833" s="345"/>
      <c r="R833" s="345"/>
      <c r="S833" s="345"/>
    </row>
    <row r="834" spans="1:19">
      <c r="A834" s="345"/>
      <c r="B834" s="345"/>
      <c r="C834" s="345"/>
      <c r="D834" s="345"/>
      <c r="E834" s="345"/>
      <c r="F834" s="345"/>
      <c r="G834" s="345"/>
      <c r="H834" s="345"/>
      <c r="I834" s="345"/>
      <c r="J834" s="274">
        <v>833</v>
      </c>
      <c r="K834" s="345"/>
      <c r="L834" s="345"/>
      <c r="M834" s="345"/>
      <c r="N834" s="345"/>
      <c r="O834" s="345"/>
      <c r="P834" s="345"/>
      <c r="Q834" s="345"/>
      <c r="R834" s="345"/>
      <c r="S834" s="345"/>
    </row>
    <row r="835" spans="1:19">
      <c r="A835" s="345"/>
      <c r="B835" s="345"/>
      <c r="C835" s="345"/>
      <c r="D835" s="345"/>
      <c r="E835" s="345"/>
      <c r="F835" s="345"/>
      <c r="G835" s="345"/>
      <c r="H835" s="345"/>
      <c r="I835" s="345"/>
      <c r="J835" s="274">
        <v>834</v>
      </c>
      <c r="K835" s="345"/>
      <c r="L835" s="345"/>
      <c r="M835" s="345"/>
      <c r="N835" s="345"/>
      <c r="O835" s="345"/>
      <c r="P835" s="345"/>
      <c r="Q835" s="345"/>
      <c r="R835" s="345"/>
      <c r="S835" s="345"/>
    </row>
    <row r="836" spans="1:19">
      <c r="A836" s="345"/>
      <c r="B836" s="345"/>
      <c r="C836" s="345"/>
      <c r="D836" s="345"/>
      <c r="E836" s="345"/>
      <c r="F836" s="345"/>
      <c r="G836" s="345"/>
      <c r="H836" s="345"/>
      <c r="I836" s="345"/>
      <c r="J836" s="274">
        <v>835</v>
      </c>
      <c r="K836" s="345"/>
      <c r="L836" s="345"/>
      <c r="M836" s="345"/>
      <c r="N836" s="345"/>
      <c r="O836" s="345"/>
      <c r="P836" s="345"/>
      <c r="Q836" s="345"/>
      <c r="R836" s="345"/>
      <c r="S836" s="345"/>
    </row>
    <row r="837" spans="1:19">
      <c r="A837" s="345"/>
      <c r="B837" s="345"/>
      <c r="C837" s="345"/>
      <c r="D837" s="345"/>
      <c r="E837" s="345"/>
      <c r="F837" s="345"/>
      <c r="G837" s="345"/>
      <c r="H837" s="345"/>
      <c r="I837" s="345"/>
      <c r="J837" s="274">
        <v>836</v>
      </c>
      <c r="K837" s="345"/>
      <c r="L837" s="345"/>
      <c r="M837" s="345"/>
      <c r="N837" s="345"/>
      <c r="O837" s="345"/>
      <c r="P837" s="345"/>
      <c r="Q837" s="345"/>
      <c r="R837" s="345"/>
      <c r="S837" s="345"/>
    </row>
    <row r="838" spans="1:19">
      <c r="A838" s="345"/>
      <c r="B838" s="345"/>
      <c r="C838" s="345"/>
      <c r="D838" s="345"/>
      <c r="E838" s="345"/>
      <c r="F838" s="345"/>
      <c r="G838" s="345"/>
      <c r="H838" s="345"/>
      <c r="I838" s="345"/>
      <c r="J838" s="274">
        <v>837</v>
      </c>
      <c r="K838" s="345"/>
      <c r="L838" s="345"/>
      <c r="M838" s="345"/>
      <c r="N838" s="345"/>
      <c r="O838" s="345"/>
      <c r="P838" s="345"/>
      <c r="Q838" s="345"/>
      <c r="R838" s="345"/>
      <c r="S838" s="345"/>
    </row>
    <row r="839" spans="1:19">
      <c r="A839" s="345"/>
      <c r="B839" s="345"/>
      <c r="C839" s="345"/>
      <c r="D839" s="345"/>
      <c r="E839" s="345"/>
      <c r="F839" s="345"/>
      <c r="G839" s="345"/>
      <c r="H839" s="345"/>
      <c r="I839" s="345"/>
      <c r="J839" s="274">
        <v>838</v>
      </c>
      <c r="K839" s="345"/>
      <c r="L839" s="345"/>
      <c r="M839" s="345"/>
      <c r="N839" s="345"/>
      <c r="O839" s="345"/>
      <c r="P839" s="345"/>
      <c r="Q839" s="345"/>
      <c r="R839" s="345"/>
      <c r="S839" s="345"/>
    </row>
    <row r="840" spans="1:19">
      <c r="A840" s="345"/>
      <c r="B840" s="345"/>
      <c r="C840" s="345"/>
      <c r="D840" s="345"/>
      <c r="E840" s="345"/>
      <c r="F840" s="345"/>
      <c r="G840" s="345"/>
      <c r="H840" s="345"/>
      <c r="I840" s="345"/>
      <c r="J840" s="274">
        <v>839</v>
      </c>
      <c r="K840" s="345"/>
      <c r="L840" s="345"/>
      <c r="M840" s="345"/>
      <c r="N840" s="345"/>
      <c r="O840" s="345"/>
      <c r="P840" s="345"/>
      <c r="Q840" s="345"/>
      <c r="R840" s="345"/>
      <c r="S840" s="345"/>
    </row>
    <row r="841" spans="1:19">
      <c r="A841" s="345"/>
      <c r="B841" s="345"/>
      <c r="C841" s="345"/>
      <c r="D841" s="345"/>
      <c r="E841" s="345"/>
      <c r="F841" s="345"/>
      <c r="G841" s="345"/>
      <c r="H841" s="345"/>
      <c r="I841" s="345"/>
      <c r="J841" s="274">
        <v>840</v>
      </c>
      <c r="K841" s="345"/>
      <c r="L841" s="345"/>
      <c r="M841" s="345"/>
      <c r="N841" s="345"/>
      <c r="O841" s="345"/>
      <c r="P841" s="345"/>
      <c r="Q841" s="345"/>
      <c r="R841" s="345"/>
      <c r="S841" s="345"/>
    </row>
    <row r="842" spans="1:19">
      <c r="A842" s="345"/>
      <c r="B842" s="345"/>
      <c r="C842" s="345"/>
      <c r="D842" s="345"/>
      <c r="E842" s="345"/>
      <c r="F842" s="345"/>
      <c r="G842" s="345"/>
      <c r="H842" s="345"/>
      <c r="I842" s="345"/>
      <c r="J842" s="274">
        <v>841</v>
      </c>
      <c r="K842" s="345"/>
      <c r="L842" s="345"/>
      <c r="M842" s="345"/>
      <c r="N842" s="345"/>
      <c r="O842" s="345"/>
      <c r="P842" s="345"/>
      <c r="Q842" s="345"/>
      <c r="R842" s="345"/>
      <c r="S842" s="345"/>
    </row>
    <row r="843" spans="1:19">
      <c r="A843" s="345"/>
      <c r="B843" s="345"/>
      <c r="C843" s="345"/>
      <c r="D843" s="345"/>
      <c r="E843" s="345"/>
      <c r="F843" s="345"/>
      <c r="G843" s="345"/>
      <c r="H843" s="345"/>
      <c r="I843" s="345"/>
      <c r="J843" s="274">
        <v>842</v>
      </c>
      <c r="K843" s="345"/>
      <c r="L843" s="345"/>
      <c r="M843" s="345"/>
      <c r="N843" s="345"/>
      <c r="O843" s="345"/>
      <c r="P843" s="345"/>
      <c r="Q843" s="345"/>
      <c r="R843" s="345"/>
      <c r="S843" s="345"/>
    </row>
    <row r="844" spans="1:19">
      <c r="A844" s="345"/>
      <c r="B844" s="345"/>
      <c r="C844" s="345"/>
      <c r="D844" s="345"/>
      <c r="E844" s="345"/>
      <c r="F844" s="345"/>
      <c r="G844" s="345"/>
      <c r="H844" s="345"/>
      <c r="I844" s="345"/>
      <c r="J844" s="274">
        <v>843</v>
      </c>
      <c r="K844" s="345"/>
      <c r="L844" s="345"/>
      <c r="M844" s="345"/>
      <c r="N844" s="345"/>
      <c r="O844" s="345"/>
      <c r="P844" s="345"/>
      <c r="Q844" s="345"/>
      <c r="R844" s="345"/>
      <c r="S844" s="345"/>
    </row>
    <row r="845" spans="1:19">
      <c r="A845" s="345"/>
      <c r="B845" s="345"/>
      <c r="C845" s="345"/>
      <c r="D845" s="345"/>
      <c r="E845" s="345"/>
      <c r="F845" s="345"/>
      <c r="G845" s="345"/>
      <c r="H845" s="345"/>
      <c r="I845" s="345"/>
      <c r="J845" s="274">
        <v>844</v>
      </c>
      <c r="K845" s="345"/>
      <c r="L845" s="345"/>
      <c r="M845" s="345"/>
      <c r="N845" s="345"/>
      <c r="O845" s="345"/>
      <c r="P845" s="345"/>
      <c r="Q845" s="345"/>
      <c r="R845" s="345"/>
      <c r="S845" s="345"/>
    </row>
    <row r="846" spans="1:19">
      <c r="A846" s="345"/>
      <c r="B846" s="345"/>
      <c r="C846" s="345"/>
      <c r="D846" s="345"/>
      <c r="E846" s="345"/>
      <c r="F846" s="345"/>
      <c r="G846" s="345"/>
      <c r="H846" s="345"/>
      <c r="I846" s="345"/>
      <c r="J846" s="274">
        <v>845</v>
      </c>
      <c r="K846" s="345"/>
      <c r="L846" s="345"/>
      <c r="M846" s="345"/>
      <c r="N846" s="345"/>
      <c r="O846" s="345"/>
      <c r="P846" s="345"/>
      <c r="Q846" s="345"/>
      <c r="R846" s="345"/>
      <c r="S846" s="345"/>
    </row>
    <row r="847" spans="1:19">
      <c r="A847" s="345"/>
      <c r="B847" s="345"/>
      <c r="C847" s="345"/>
      <c r="D847" s="345"/>
      <c r="E847" s="345"/>
      <c r="F847" s="345"/>
      <c r="G847" s="345"/>
      <c r="H847" s="345"/>
      <c r="I847" s="345"/>
      <c r="J847" s="274">
        <v>846</v>
      </c>
      <c r="K847" s="345"/>
      <c r="L847" s="345"/>
      <c r="M847" s="345"/>
      <c r="N847" s="345"/>
      <c r="O847" s="345"/>
      <c r="P847" s="345"/>
      <c r="Q847" s="345"/>
      <c r="R847" s="345"/>
      <c r="S847" s="345"/>
    </row>
    <row r="848" spans="1:19">
      <c r="A848" s="345"/>
      <c r="B848" s="345"/>
      <c r="C848" s="345"/>
      <c r="D848" s="345"/>
      <c r="E848" s="345"/>
      <c r="F848" s="345"/>
      <c r="G848" s="345"/>
      <c r="H848" s="345"/>
      <c r="I848" s="345"/>
      <c r="J848" s="274">
        <v>847</v>
      </c>
      <c r="K848" s="345"/>
      <c r="L848" s="345"/>
      <c r="M848" s="345"/>
      <c r="N848" s="345"/>
      <c r="O848" s="345"/>
      <c r="P848" s="345"/>
      <c r="Q848" s="345"/>
      <c r="R848" s="345"/>
      <c r="S848" s="345"/>
    </row>
    <row r="849" spans="1:19">
      <c r="A849" s="345"/>
      <c r="B849" s="345"/>
      <c r="C849" s="345"/>
      <c r="D849" s="345"/>
      <c r="E849" s="345"/>
      <c r="F849" s="345"/>
      <c r="G849" s="345"/>
      <c r="H849" s="345"/>
      <c r="I849" s="345"/>
      <c r="J849" s="274">
        <v>848</v>
      </c>
      <c r="K849" s="345"/>
      <c r="L849" s="345"/>
      <c r="M849" s="345"/>
      <c r="N849" s="345"/>
      <c r="O849" s="345"/>
      <c r="P849" s="345"/>
      <c r="Q849" s="345"/>
      <c r="R849" s="345"/>
      <c r="S849" s="345"/>
    </row>
    <row r="850" spans="1:19">
      <c r="A850" s="345"/>
      <c r="B850" s="345"/>
      <c r="C850" s="345"/>
      <c r="D850" s="345"/>
      <c r="E850" s="345"/>
      <c r="F850" s="345"/>
      <c r="G850" s="345"/>
      <c r="H850" s="345"/>
      <c r="I850" s="345"/>
      <c r="J850" s="274">
        <v>849</v>
      </c>
      <c r="K850" s="345"/>
      <c r="L850" s="345"/>
      <c r="M850" s="345"/>
      <c r="N850" s="345"/>
      <c r="O850" s="345"/>
      <c r="P850" s="345"/>
      <c r="Q850" s="345"/>
      <c r="R850" s="345"/>
      <c r="S850" s="345"/>
    </row>
    <row r="851" spans="1:19">
      <c r="A851" s="345"/>
      <c r="B851" s="345"/>
      <c r="C851" s="345"/>
      <c r="D851" s="345"/>
      <c r="E851" s="345"/>
      <c r="F851" s="345"/>
      <c r="G851" s="345"/>
      <c r="H851" s="345"/>
      <c r="I851" s="345"/>
      <c r="J851" s="274">
        <v>850</v>
      </c>
      <c r="K851" s="345"/>
      <c r="L851" s="345"/>
      <c r="M851" s="345"/>
      <c r="N851" s="345"/>
      <c r="O851" s="345"/>
      <c r="P851" s="345"/>
      <c r="Q851" s="345"/>
      <c r="R851" s="345"/>
      <c r="S851" s="345"/>
    </row>
    <row r="852" spans="1:19">
      <c r="A852" s="345"/>
      <c r="B852" s="345"/>
      <c r="C852" s="345"/>
      <c r="D852" s="345"/>
      <c r="E852" s="345"/>
      <c r="F852" s="345"/>
      <c r="G852" s="345"/>
      <c r="H852" s="345"/>
      <c r="I852" s="345"/>
      <c r="J852" s="274">
        <v>851</v>
      </c>
      <c r="K852" s="345"/>
      <c r="L852" s="345"/>
      <c r="M852" s="345"/>
      <c r="N852" s="345"/>
      <c r="O852" s="345"/>
      <c r="P852" s="345"/>
      <c r="Q852" s="345"/>
      <c r="R852" s="345"/>
      <c r="S852" s="345"/>
    </row>
    <row r="853" spans="1:19">
      <c r="A853" s="345"/>
      <c r="B853" s="345"/>
      <c r="C853" s="345"/>
      <c r="D853" s="345"/>
      <c r="E853" s="345"/>
      <c r="F853" s="345"/>
      <c r="G853" s="345"/>
      <c r="H853" s="345"/>
      <c r="I853" s="345"/>
      <c r="J853" s="274">
        <v>852</v>
      </c>
      <c r="K853" s="345"/>
      <c r="L853" s="345"/>
      <c r="M853" s="345"/>
      <c r="N853" s="345"/>
      <c r="O853" s="345"/>
      <c r="P853" s="345"/>
      <c r="Q853" s="345"/>
      <c r="R853" s="345"/>
      <c r="S853" s="345"/>
    </row>
    <row r="854" spans="1:19">
      <c r="A854" s="345"/>
      <c r="B854" s="345"/>
      <c r="C854" s="345"/>
      <c r="D854" s="345"/>
      <c r="E854" s="345"/>
      <c r="F854" s="345"/>
      <c r="G854" s="345"/>
      <c r="H854" s="345"/>
      <c r="I854" s="345"/>
      <c r="J854" s="274">
        <v>853</v>
      </c>
      <c r="K854" s="345"/>
      <c r="L854" s="345"/>
      <c r="M854" s="345"/>
      <c r="N854" s="345"/>
      <c r="O854" s="345"/>
      <c r="P854" s="345"/>
      <c r="Q854" s="345"/>
      <c r="R854" s="345"/>
      <c r="S854" s="345"/>
    </row>
    <row r="855" spans="1:19">
      <c r="A855" s="345"/>
      <c r="B855" s="345"/>
      <c r="C855" s="345"/>
      <c r="D855" s="345"/>
      <c r="E855" s="345"/>
      <c r="F855" s="345"/>
      <c r="G855" s="345"/>
      <c r="H855" s="345"/>
      <c r="I855" s="345"/>
      <c r="J855" s="274">
        <v>854</v>
      </c>
      <c r="K855" s="345"/>
      <c r="L855" s="345"/>
      <c r="M855" s="345"/>
      <c r="N855" s="345"/>
      <c r="O855" s="345"/>
      <c r="P855" s="345"/>
      <c r="Q855" s="345"/>
      <c r="R855" s="345"/>
      <c r="S855" s="345"/>
    </row>
    <row r="856" spans="1:19">
      <c r="A856" s="345"/>
      <c r="B856" s="345"/>
      <c r="C856" s="345"/>
      <c r="D856" s="345"/>
      <c r="E856" s="345"/>
      <c r="F856" s="345"/>
      <c r="G856" s="345"/>
      <c r="H856" s="345"/>
      <c r="I856" s="345"/>
      <c r="J856" s="274">
        <v>855</v>
      </c>
      <c r="K856" s="345"/>
      <c r="L856" s="345"/>
      <c r="M856" s="345"/>
      <c r="N856" s="345"/>
      <c r="O856" s="345"/>
      <c r="P856" s="345"/>
      <c r="Q856" s="345"/>
      <c r="R856" s="345"/>
      <c r="S856" s="345"/>
    </row>
    <row r="857" spans="1:19">
      <c r="A857" s="345"/>
      <c r="B857" s="345"/>
      <c r="C857" s="345"/>
      <c r="D857" s="345"/>
      <c r="E857" s="345"/>
      <c r="F857" s="345"/>
      <c r="G857" s="345"/>
      <c r="H857" s="345"/>
      <c r="I857" s="345"/>
      <c r="J857" s="274">
        <v>856</v>
      </c>
      <c r="K857" s="345"/>
      <c r="L857" s="345"/>
      <c r="M857" s="345"/>
      <c r="N857" s="345"/>
      <c r="O857" s="345"/>
      <c r="P857" s="345"/>
      <c r="Q857" s="345"/>
      <c r="R857" s="345"/>
      <c r="S857" s="345"/>
    </row>
    <row r="858" spans="1:19">
      <c r="A858" s="345"/>
      <c r="B858" s="345"/>
      <c r="C858" s="345"/>
      <c r="D858" s="345"/>
      <c r="E858" s="345"/>
      <c r="F858" s="345"/>
      <c r="G858" s="345"/>
      <c r="H858" s="345"/>
      <c r="I858" s="345"/>
      <c r="J858" s="274">
        <v>857</v>
      </c>
      <c r="K858" s="345"/>
      <c r="L858" s="345"/>
      <c r="M858" s="345"/>
      <c r="N858" s="345"/>
      <c r="O858" s="345"/>
      <c r="P858" s="345"/>
      <c r="Q858" s="345"/>
      <c r="R858" s="345"/>
      <c r="S858" s="345"/>
    </row>
    <row r="859" spans="1:19">
      <c r="A859" s="345"/>
      <c r="B859" s="345"/>
      <c r="C859" s="345"/>
      <c r="D859" s="345"/>
      <c r="E859" s="345"/>
      <c r="F859" s="345"/>
      <c r="G859" s="345"/>
      <c r="H859" s="345"/>
      <c r="I859" s="345"/>
      <c r="J859" s="274">
        <v>858</v>
      </c>
      <c r="K859" s="345"/>
      <c r="L859" s="345"/>
      <c r="M859" s="345"/>
      <c r="N859" s="345"/>
      <c r="O859" s="345"/>
      <c r="P859" s="345"/>
      <c r="Q859" s="345"/>
      <c r="R859" s="345"/>
      <c r="S859" s="345"/>
    </row>
    <row r="860" spans="1:19">
      <c r="A860" s="345"/>
      <c r="B860" s="345"/>
      <c r="C860" s="345"/>
      <c r="D860" s="345"/>
      <c r="E860" s="345"/>
      <c r="F860" s="345"/>
      <c r="G860" s="345"/>
      <c r="H860" s="345"/>
      <c r="I860" s="345"/>
      <c r="J860" s="274">
        <v>859</v>
      </c>
      <c r="K860" s="345"/>
      <c r="L860" s="345"/>
      <c r="M860" s="345"/>
      <c r="N860" s="345"/>
      <c r="O860" s="345"/>
      <c r="P860" s="345"/>
      <c r="Q860" s="345"/>
      <c r="R860" s="345"/>
      <c r="S860" s="345"/>
    </row>
    <row r="861" spans="1:19">
      <c r="A861" s="345"/>
      <c r="B861" s="345"/>
      <c r="C861" s="345"/>
      <c r="D861" s="345"/>
      <c r="E861" s="345"/>
      <c r="F861" s="345"/>
      <c r="G861" s="345"/>
      <c r="H861" s="345"/>
      <c r="I861" s="345"/>
      <c r="J861" s="274">
        <v>860</v>
      </c>
      <c r="K861" s="345"/>
      <c r="L861" s="345"/>
      <c r="M861" s="345"/>
      <c r="N861" s="345"/>
      <c r="O861" s="345"/>
      <c r="P861" s="345"/>
      <c r="Q861" s="345"/>
      <c r="R861" s="345"/>
      <c r="S861" s="345"/>
    </row>
    <row r="862" spans="1:19">
      <c r="A862" s="345"/>
      <c r="B862" s="345"/>
      <c r="C862" s="345"/>
      <c r="D862" s="345"/>
      <c r="E862" s="345"/>
      <c r="F862" s="345"/>
      <c r="G862" s="345"/>
      <c r="H862" s="345"/>
      <c r="I862" s="345"/>
      <c r="J862" s="274">
        <v>861</v>
      </c>
      <c r="K862" s="345"/>
      <c r="L862" s="345"/>
      <c r="M862" s="345"/>
      <c r="N862" s="345"/>
      <c r="O862" s="345"/>
      <c r="P862" s="345"/>
      <c r="Q862" s="345"/>
      <c r="R862" s="345"/>
      <c r="S862" s="345"/>
    </row>
    <row r="863" spans="1:19">
      <c r="A863" s="345"/>
      <c r="B863" s="345"/>
      <c r="C863" s="345"/>
      <c r="D863" s="345"/>
      <c r="E863" s="345"/>
      <c r="F863" s="345"/>
      <c r="G863" s="345"/>
      <c r="H863" s="345"/>
      <c r="I863" s="345"/>
      <c r="J863" s="274">
        <v>862</v>
      </c>
      <c r="K863" s="345"/>
      <c r="L863" s="345"/>
      <c r="M863" s="345"/>
      <c r="N863" s="345"/>
      <c r="O863" s="345"/>
      <c r="P863" s="345"/>
      <c r="Q863" s="345"/>
      <c r="R863" s="345"/>
      <c r="S863" s="345"/>
    </row>
    <row r="864" spans="1:19">
      <c r="A864" s="345"/>
      <c r="B864" s="345"/>
      <c r="C864" s="345"/>
      <c r="D864" s="345"/>
      <c r="E864" s="345"/>
      <c r="F864" s="345"/>
      <c r="G864" s="345"/>
      <c r="H864" s="345"/>
      <c r="I864" s="345"/>
      <c r="J864" s="274">
        <v>863</v>
      </c>
      <c r="K864" s="345"/>
      <c r="L864" s="345"/>
      <c r="M864" s="345"/>
      <c r="N864" s="345"/>
      <c r="O864" s="345"/>
      <c r="P864" s="345"/>
      <c r="Q864" s="345"/>
      <c r="R864" s="345"/>
      <c r="S864" s="345"/>
    </row>
    <row r="865" spans="1:19">
      <c r="A865" s="345"/>
      <c r="B865" s="345"/>
      <c r="C865" s="345"/>
      <c r="D865" s="345"/>
      <c r="E865" s="345"/>
      <c r="F865" s="345"/>
      <c r="G865" s="345"/>
      <c r="H865" s="345"/>
      <c r="I865" s="345"/>
      <c r="J865" s="274">
        <v>864</v>
      </c>
      <c r="K865" s="345"/>
      <c r="L865" s="345"/>
      <c r="M865" s="345"/>
      <c r="N865" s="345"/>
      <c r="O865" s="345"/>
      <c r="P865" s="345"/>
      <c r="Q865" s="345"/>
      <c r="R865" s="345"/>
      <c r="S865" s="345"/>
    </row>
    <row r="866" spans="1:19">
      <c r="A866" s="345"/>
      <c r="B866" s="345"/>
      <c r="C866" s="345"/>
      <c r="D866" s="345"/>
      <c r="E866" s="345"/>
      <c r="F866" s="345"/>
      <c r="G866" s="345"/>
      <c r="H866" s="345"/>
      <c r="I866" s="345"/>
      <c r="J866" s="274">
        <v>865</v>
      </c>
      <c r="K866" s="345"/>
      <c r="L866" s="345"/>
      <c r="M866" s="345"/>
      <c r="N866" s="345"/>
      <c r="O866" s="345"/>
      <c r="P866" s="345"/>
      <c r="Q866" s="345"/>
      <c r="R866" s="345"/>
      <c r="S866" s="345"/>
    </row>
    <row r="867" spans="1:19">
      <c r="A867" s="345"/>
      <c r="B867" s="345"/>
      <c r="C867" s="345"/>
      <c r="D867" s="345"/>
      <c r="E867" s="345"/>
      <c r="F867" s="345"/>
      <c r="G867" s="345"/>
      <c r="H867" s="345"/>
      <c r="I867" s="345"/>
      <c r="J867" s="274">
        <v>866</v>
      </c>
      <c r="K867" s="345"/>
      <c r="L867" s="345"/>
      <c r="M867" s="345"/>
      <c r="N867" s="345"/>
      <c r="O867" s="345"/>
      <c r="P867" s="345"/>
      <c r="Q867" s="345"/>
      <c r="R867" s="345"/>
      <c r="S867" s="345"/>
    </row>
    <row r="868" spans="1:19">
      <c r="A868" s="345"/>
      <c r="B868" s="345"/>
      <c r="C868" s="345"/>
      <c r="D868" s="345"/>
      <c r="E868" s="345"/>
      <c r="F868" s="345"/>
      <c r="G868" s="345"/>
      <c r="H868" s="345"/>
      <c r="I868" s="345"/>
      <c r="J868" s="274">
        <v>867</v>
      </c>
      <c r="K868" s="345"/>
      <c r="L868" s="345"/>
      <c r="M868" s="345"/>
      <c r="N868" s="345"/>
      <c r="O868" s="345"/>
      <c r="P868" s="345"/>
      <c r="Q868" s="345"/>
      <c r="R868" s="345"/>
      <c r="S868" s="345"/>
    </row>
    <row r="869" spans="1:19">
      <c r="A869" s="345"/>
      <c r="B869" s="345"/>
      <c r="C869" s="345"/>
      <c r="D869" s="345"/>
      <c r="E869" s="345"/>
      <c r="F869" s="345"/>
      <c r="G869" s="345"/>
      <c r="H869" s="345"/>
      <c r="I869" s="345"/>
      <c r="J869" s="274">
        <v>868</v>
      </c>
      <c r="K869" s="345"/>
      <c r="L869" s="345"/>
      <c r="M869" s="345"/>
      <c r="N869" s="345"/>
      <c r="O869" s="345"/>
      <c r="P869" s="345"/>
      <c r="Q869" s="345"/>
      <c r="R869" s="345"/>
      <c r="S869" s="345"/>
    </row>
    <row r="870" spans="1:19">
      <c r="A870" s="345"/>
      <c r="B870" s="345"/>
      <c r="C870" s="345"/>
      <c r="D870" s="345"/>
      <c r="E870" s="345"/>
      <c r="F870" s="345"/>
      <c r="G870" s="345"/>
      <c r="H870" s="345"/>
      <c r="I870" s="345"/>
      <c r="J870" s="274">
        <v>869</v>
      </c>
      <c r="K870" s="345"/>
      <c r="L870" s="345"/>
      <c r="M870" s="345"/>
      <c r="N870" s="345"/>
      <c r="O870" s="345"/>
      <c r="P870" s="345"/>
      <c r="Q870" s="345"/>
      <c r="R870" s="345"/>
      <c r="S870" s="345"/>
    </row>
    <row r="871" spans="1:19">
      <c r="A871" s="345"/>
      <c r="B871" s="345"/>
      <c r="C871" s="345"/>
      <c r="D871" s="345"/>
      <c r="E871" s="345"/>
      <c r="F871" s="345"/>
      <c r="G871" s="345"/>
      <c r="H871" s="345"/>
      <c r="I871" s="345"/>
      <c r="J871" s="274">
        <v>870</v>
      </c>
      <c r="K871" s="345"/>
      <c r="L871" s="345"/>
      <c r="M871" s="345"/>
      <c r="N871" s="345"/>
      <c r="O871" s="345"/>
      <c r="P871" s="345"/>
      <c r="Q871" s="345"/>
      <c r="R871" s="345"/>
      <c r="S871" s="345"/>
    </row>
    <row r="872" spans="1:19">
      <c r="A872" s="345"/>
      <c r="B872" s="345"/>
      <c r="C872" s="345"/>
      <c r="D872" s="345"/>
      <c r="E872" s="345"/>
      <c r="F872" s="345"/>
      <c r="G872" s="345"/>
      <c r="H872" s="345"/>
      <c r="I872" s="345"/>
      <c r="J872" s="274">
        <v>871</v>
      </c>
      <c r="K872" s="345"/>
      <c r="L872" s="345"/>
      <c r="M872" s="345"/>
      <c r="N872" s="345"/>
      <c r="O872" s="345"/>
      <c r="P872" s="345"/>
      <c r="Q872" s="345"/>
      <c r="R872" s="345"/>
      <c r="S872" s="345"/>
    </row>
    <row r="873" spans="1:19">
      <c r="A873" s="345"/>
      <c r="B873" s="345"/>
      <c r="C873" s="345"/>
      <c r="D873" s="345"/>
      <c r="E873" s="345"/>
      <c r="F873" s="345"/>
      <c r="G873" s="345"/>
      <c r="H873" s="345"/>
      <c r="I873" s="345"/>
      <c r="J873" s="274">
        <v>872</v>
      </c>
      <c r="K873" s="345"/>
      <c r="L873" s="345"/>
      <c r="M873" s="345"/>
      <c r="N873" s="345"/>
      <c r="O873" s="345"/>
      <c r="P873" s="345"/>
      <c r="Q873" s="345"/>
      <c r="R873" s="345"/>
      <c r="S873" s="345"/>
    </row>
    <row r="874" spans="1:19">
      <c r="A874" s="345"/>
      <c r="B874" s="345"/>
      <c r="C874" s="345"/>
      <c r="D874" s="345"/>
      <c r="E874" s="345"/>
      <c r="F874" s="345"/>
      <c r="G874" s="345"/>
      <c r="H874" s="345"/>
      <c r="I874" s="345"/>
      <c r="J874" s="274">
        <v>873</v>
      </c>
      <c r="K874" s="345"/>
      <c r="L874" s="345"/>
      <c r="M874" s="345"/>
      <c r="N874" s="345"/>
      <c r="O874" s="345"/>
      <c r="P874" s="345"/>
      <c r="Q874" s="345"/>
      <c r="R874" s="345"/>
      <c r="S874" s="345"/>
    </row>
    <row r="875" spans="1:19">
      <c r="A875" s="345"/>
      <c r="B875" s="345"/>
      <c r="C875" s="345"/>
      <c r="D875" s="345"/>
      <c r="E875" s="345"/>
      <c r="F875" s="345"/>
      <c r="G875" s="345"/>
      <c r="H875" s="345"/>
      <c r="I875" s="345"/>
      <c r="J875" s="274">
        <v>874</v>
      </c>
      <c r="K875" s="345"/>
      <c r="L875" s="345"/>
      <c r="M875" s="345"/>
      <c r="N875" s="345"/>
      <c r="O875" s="345"/>
      <c r="P875" s="345"/>
      <c r="Q875" s="345"/>
      <c r="R875" s="345"/>
      <c r="S875" s="345"/>
    </row>
    <row r="876" spans="1:19">
      <c r="A876" s="345"/>
      <c r="B876" s="345"/>
      <c r="C876" s="345"/>
      <c r="D876" s="345"/>
      <c r="E876" s="345"/>
      <c r="F876" s="345"/>
      <c r="G876" s="345"/>
      <c r="H876" s="345"/>
      <c r="I876" s="345"/>
      <c r="J876" s="274">
        <v>875</v>
      </c>
      <c r="K876" s="345"/>
      <c r="L876" s="345"/>
      <c r="M876" s="345"/>
      <c r="N876" s="345"/>
      <c r="O876" s="345"/>
      <c r="P876" s="345"/>
      <c r="Q876" s="345"/>
      <c r="R876" s="345"/>
      <c r="S876" s="345"/>
    </row>
    <row r="877" spans="1:19">
      <c r="A877" s="345"/>
      <c r="B877" s="345"/>
      <c r="C877" s="345"/>
      <c r="D877" s="345"/>
      <c r="E877" s="345"/>
      <c r="F877" s="345"/>
      <c r="G877" s="345"/>
      <c r="H877" s="345"/>
      <c r="I877" s="345"/>
      <c r="J877" s="274">
        <v>876</v>
      </c>
      <c r="K877" s="345"/>
      <c r="L877" s="345"/>
      <c r="M877" s="345"/>
      <c r="N877" s="345"/>
      <c r="O877" s="345"/>
      <c r="P877" s="345"/>
      <c r="Q877" s="345"/>
      <c r="R877" s="345"/>
      <c r="S877" s="345"/>
    </row>
    <row r="878" spans="1:19">
      <c r="A878" s="345"/>
      <c r="B878" s="345"/>
      <c r="C878" s="345"/>
      <c r="D878" s="345"/>
      <c r="E878" s="345"/>
      <c r="F878" s="345"/>
      <c r="G878" s="345"/>
      <c r="H878" s="345"/>
      <c r="I878" s="345"/>
      <c r="J878" s="274">
        <v>877</v>
      </c>
      <c r="K878" s="345"/>
      <c r="L878" s="345"/>
      <c r="M878" s="345"/>
      <c r="N878" s="345"/>
      <c r="O878" s="345"/>
      <c r="P878" s="345"/>
      <c r="Q878" s="345"/>
      <c r="R878" s="345"/>
      <c r="S878" s="345"/>
    </row>
    <row r="879" spans="1:19">
      <c r="A879" s="345"/>
      <c r="B879" s="345"/>
      <c r="C879" s="345"/>
      <c r="D879" s="345"/>
      <c r="E879" s="345"/>
      <c r="F879" s="345"/>
      <c r="G879" s="345"/>
      <c r="H879" s="345"/>
      <c r="I879" s="345"/>
      <c r="J879" s="274">
        <v>878</v>
      </c>
      <c r="K879" s="345"/>
      <c r="L879" s="345"/>
      <c r="M879" s="345"/>
      <c r="N879" s="345"/>
      <c r="O879" s="345"/>
      <c r="P879" s="345"/>
      <c r="Q879" s="345"/>
      <c r="R879" s="345"/>
      <c r="S879" s="345"/>
    </row>
    <row r="880" spans="1:19">
      <c r="A880" s="345"/>
      <c r="B880" s="345"/>
      <c r="C880" s="345"/>
      <c r="D880" s="345"/>
      <c r="E880" s="345"/>
      <c r="F880" s="345"/>
      <c r="G880" s="345"/>
      <c r="H880" s="345"/>
      <c r="I880" s="345"/>
      <c r="J880" s="274">
        <v>879</v>
      </c>
      <c r="K880" s="345"/>
      <c r="L880" s="345"/>
      <c r="M880" s="345"/>
      <c r="N880" s="345"/>
      <c r="O880" s="345"/>
      <c r="P880" s="345"/>
      <c r="Q880" s="345"/>
      <c r="R880" s="345"/>
      <c r="S880" s="345"/>
    </row>
    <row r="881" spans="1:19">
      <c r="A881" s="345"/>
      <c r="B881" s="345"/>
      <c r="C881" s="345"/>
      <c r="D881" s="345"/>
      <c r="E881" s="345"/>
      <c r="F881" s="345"/>
      <c r="G881" s="345"/>
      <c r="H881" s="345"/>
      <c r="I881" s="345"/>
      <c r="J881" s="274">
        <v>880</v>
      </c>
      <c r="K881" s="345"/>
      <c r="L881" s="345"/>
      <c r="M881" s="345"/>
      <c r="N881" s="345"/>
      <c r="O881" s="345"/>
      <c r="P881" s="345"/>
      <c r="Q881" s="345"/>
      <c r="R881" s="345"/>
      <c r="S881" s="345"/>
    </row>
    <row r="882" spans="1:19">
      <c r="A882" s="345"/>
      <c r="B882" s="345"/>
      <c r="C882" s="345"/>
      <c r="D882" s="345"/>
      <c r="E882" s="345"/>
      <c r="F882" s="345"/>
      <c r="G882" s="345"/>
      <c r="H882" s="345"/>
      <c r="I882" s="345"/>
      <c r="J882" s="274">
        <v>881</v>
      </c>
      <c r="K882" s="345"/>
      <c r="L882" s="345"/>
      <c r="M882" s="345"/>
      <c r="N882" s="345"/>
      <c r="O882" s="345"/>
      <c r="P882" s="345"/>
      <c r="Q882" s="345"/>
      <c r="R882" s="345"/>
      <c r="S882" s="345"/>
    </row>
    <row r="883" spans="1:19">
      <c r="A883" s="345"/>
      <c r="B883" s="345"/>
      <c r="C883" s="345"/>
      <c r="D883" s="345"/>
      <c r="E883" s="345"/>
      <c r="F883" s="345"/>
      <c r="G883" s="345"/>
      <c r="H883" s="345"/>
      <c r="I883" s="345"/>
      <c r="J883" s="274">
        <v>882</v>
      </c>
      <c r="K883" s="345"/>
      <c r="L883" s="345"/>
      <c r="M883" s="345"/>
      <c r="N883" s="345"/>
      <c r="O883" s="345"/>
      <c r="P883" s="345"/>
      <c r="Q883" s="345"/>
      <c r="R883" s="345"/>
      <c r="S883" s="345"/>
    </row>
    <row r="884" spans="1:19">
      <c r="A884" s="345"/>
      <c r="B884" s="345"/>
      <c r="C884" s="345"/>
      <c r="D884" s="345"/>
      <c r="E884" s="345"/>
      <c r="F884" s="345"/>
      <c r="G884" s="345"/>
      <c r="H884" s="345"/>
      <c r="I884" s="345"/>
      <c r="J884" s="274">
        <v>883</v>
      </c>
      <c r="K884" s="345"/>
      <c r="L884" s="345"/>
      <c r="M884" s="345"/>
      <c r="N884" s="345"/>
      <c r="O884" s="345"/>
      <c r="P884" s="345"/>
      <c r="Q884" s="345"/>
      <c r="R884" s="345"/>
      <c r="S884" s="345"/>
    </row>
    <row r="885" spans="1:19">
      <c r="A885" s="345"/>
      <c r="B885" s="345"/>
      <c r="C885" s="345"/>
      <c r="D885" s="345"/>
      <c r="E885" s="345"/>
      <c r="F885" s="345"/>
      <c r="G885" s="345"/>
      <c r="H885" s="345"/>
      <c r="I885" s="345"/>
      <c r="J885" s="274">
        <v>884</v>
      </c>
      <c r="K885" s="345"/>
      <c r="L885" s="345"/>
      <c r="M885" s="345"/>
      <c r="N885" s="345"/>
      <c r="O885" s="345"/>
      <c r="P885" s="345"/>
      <c r="Q885" s="345"/>
      <c r="R885" s="345"/>
      <c r="S885" s="345"/>
    </row>
    <row r="886" spans="1:19">
      <c r="A886" s="345"/>
      <c r="B886" s="345"/>
      <c r="C886" s="345"/>
      <c r="D886" s="345"/>
      <c r="E886" s="345"/>
      <c r="F886" s="345"/>
      <c r="G886" s="345"/>
      <c r="H886" s="345"/>
      <c r="I886" s="345"/>
      <c r="J886" s="274">
        <v>885</v>
      </c>
      <c r="K886" s="345"/>
      <c r="L886" s="345"/>
      <c r="M886" s="345"/>
      <c r="N886" s="345"/>
      <c r="O886" s="345"/>
      <c r="P886" s="345"/>
      <c r="Q886" s="345"/>
      <c r="R886" s="345"/>
      <c r="S886" s="345"/>
    </row>
    <row r="887" spans="1:19">
      <c r="A887" s="345"/>
      <c r="B887" s="345"/>
      <c r="C887" s="345"/>
      <c r="D887" s="345"/>
      <c r="E887" s="345"/>
      <c r="F887" s="345"/>
      <c r="G887" s="345"/>
      <c r="H887" s="345"/>
      <c r="I887" s="345"/>
      <c r="J887" s="274">
        <v>886</v>
      </c>
      <c r="K887" s="345"/>
      <c r="L887" s="345"/>
      <c r="M887" s="345"/>
      <c r="N887" s="345"/>
      <c r="O887" s="345"/>
      <c r="P887" s="345"/>
      <c r="Q887" s="345"/>
      <c r="R887" s="345"/>
      <c r="S887" s="345"/>
    </row>
    <row r="888" spans="1:19">
      <c r="A888" s="345"/>
      <c r="B888" s="345"/>
      <c r="C888" s="345"/>
      <c r="D888" s="345"/>
      <c r="E888" s="345"/>
      <c r="F888" s="345"/>
      <c r="G888" s="345"/>
      <c r="H888" s="345"/>
      <c r="I888" s="345"/>
      <c r="J888" s="274">
        <v>887</v>
      </c>
      <c r="K888" s="345"/>
      <c r="L888" s="345"/>
      <c r="M888" s="345"/>
      <c r="N888" s="345"/>
      <c r="O888" s="345"/>
      <c r="P888" s="345"/>
      <c r="Q888" s="345"/>
      <c r="R888" s="345"/>
      <c r="S888" s="345"/>
    </row>
    <row r="889" spans="1:19">
      <c r="A889" s="345"/>
      <c r="B889" s="345"/>
      <c r="C889" s="345"/>
      <c r="D889" s="345"/>
      <c r="E889" s="345"/>
      <c r="F889" s="345"/>
      <c r="G889" s="345"/>
      <c r="H889" s="345"/>
      <c r="I889" s="345"/>
      <c r="J889" s="274">
        <v>888</v>
      </c>
      <c r="K889" s="345"/>
      <c r="L889" s="345"/>
      <c r="M889" s="345"/>
      <c r="N889" s="345"/>
      <c r="O889" s="345"/>
      <c r="P889" s="345"/>
      <c r="Q889" s="345"/>
      <c r="R889" s="345"/>
      <c r="S889" s="345"/>
    </row>
    <row r="890" spans="1:19">
      <c r="A890" s="345"/>
      <c r="B890" s="345"/>
      <c r="C890" s="345"/>
      <c r="D890" s="345"/>
      <c r="E890" s="345"/>
      <c r="F890" s="345"/>
      <c r="G890" s="345"/>
      <c r="H890" s="345"/>
      <c r="I890" s="345"/>
      <c r="J890" s="274">
        <v>889</v>
      </c>
      <c r="K890" s="345"/>
      <c r="L890" s="345"/>
      <c r="M890" s="345"/>
      <c r="N890" s="345"/>
      <c r="O890" s="345"/>
      <c r="P890" s="345"/>
      <c r="Q890" s="345"/>
      <c r="R890" s="345"/>
      <c r="S890" s="345"/>
    </row>
    <row r="891" spans="1:19">
      <c r="A891" s="345"/>
      <c r="B891" s="345"/>
      <c r="C891" s="345"/>
      <c r="D891" s="345"/>
      <c r="E891" s="345"/>
      <c r="F891" s="345"/>
      <c r="G891" s="345"/>
      <c r="H891" s="345"/>
      <c r="I891" s="345"/>
      <c r="J891" s="274">
        <v>890</v>
      </c>
      <c r="K891" s="345"/>
      <c r="L891" s="345"/>
      <c r="M891" s="345"/>
      <c r="N891" s="345"/>
      <c r="O891" s="345"/>
      <c r="P891" s="345"/>
      <c r="Q891" s="345"/>
      <c r="R891" s="345"/>
      <c r="S891" s="345"/>
    </row>
    <row r="892" spans="1:19">
      <c r="A892" s="345"/>
      <c r="B892" s="345"/>
      <c r="C892" s="345"/>
      <c r="D892" s="345"/>
      <c r="E892" s="345"/>
      <c r="F892" s="345"/>
      <c r="G892" s="345"/>
      <c r="H892" s="345"/>
      <c r="I892" s="345"/>
      <c r="J892" s="274">
        <v>891</v>
      </c>
      <c r="K892" s="345"/>
      <c r="L892" s="345"/>
      <c r="M892" s="345"/>
      <c r="N892" s="345"/>
      <c r="O892" s="345"/>
      <c r="P892" s="345"/>
      <c r="Q892" s="345"/>
      <c r="R892" s="345"/>
      <c r="S892" s="345"/>
    </row>
    <row r="893" spans="1:19">
      <c r="A893" s="345"/>
      <c r="B893" s="345"/>
      <c r="C893" s="345"/>
      <c r="D893" s="345"/>
      <c r="E893" s="345"/>
      <c r="F893" s="345"/>
      <c r="G893" s="345"/>
      <c r="H893" s="345"/>
      <c r="I893" s="345"/>
      <c r="J893" s="274">
        <v>892</v>
      </c>
      <c r="K893" s="345"/>
      <c r="L893" s="345"/>
      <c r="M893" s="345"/>
      <c r="N893" s="345"/>
      <c r="O893" s="345"/>
      <c r="P893" s="345"/>
      <c r="Q893" s="345"/>
      <c r="R893" s="345"/>
      <c r="S893" s="345"/>
    </row>
    <row r="894" spans="1:19">
      <c r="A894" s="345"/>
      <c r="B894" s="345"/>
      <c r="C894" s="345"/>
      <c r="D894" s="345"/>
      <c r="E894" s="345"/>
      <c r="F894" s="345"/>
      <c r="G894" s="345"/>
      <c r="H894" s="345"/>
      <c r="I894" s="345"/>
      <c r="J894" s="274">
        <v>893</v>
      </c>
      <c r="K894" s="345"/>
      <c r="L894" s="345"/>
      <c r="M894" s="345"/>
      <c r="N894" s="345"/>
      <c r="O894" s="345"/>
      <c r="P894" s="345"/>
      <c r="Q894" s="345"/>
      <c r="R894" s="345"/>
      <c r="S894" s="345"/>
    </row>
    <row r="895" spans="1:19">
      <c r="A895" s="345"/>
      <c r="B895" s="345"/>
      <c r="C895" s="345"/>
      <c r="D895" s="345"/>
      <c r="E895" s="345"/>
      <c r="F895" s="345"/>
      <c r="G895" s="345"/>
      <c r="H895" s="345"/>
      <c r="I895" s="345"/>
      <c r="J895" s="274">
        <v>894</v>
      </c>
      <c r="K895" s="345"/>
      <c r="L895" s="345"/>
      <c r="M895" s="345"/>
      <c r="N895" s="345"/>
      <c r="O895" s="345"/>
      <c r="P895" s="345"/>
      <c r="Q895" s="345"/>
      <c r="R895" s="345"/>
      <c r="S895" s="345"/>
    </row>
    <row r="896" spans="1:19">
      <c r="A896" s="345"/>
      <c r="B896" s="345"/>
      <c r="C896" s="345"/>
      <c r="D896" s="345"/>
      <c r="E896" s="345"/>
      <c r="F896" s="345"/>
      <c r="G896" s="345"/>
      <c r="H896" s="345"/>
      <c r="I896" s="345"/>
      <c r="J896" s="274">
        <v>895</v>
      </c>
      <c r="K896" s="345"/>
      <c r="L896" s="345"/>
      <c r="M896" s="345"/>
      <c r="N896" s="345"/>
      <c r="O896" s="345"/>
      <c r="P896" s="345"/>
      <c r="Q896" s="345"/>
      <c r="R896" s="345"/>
      <c r="S896" s="345"/>
    </row>
    <row r="897" spans="1:19">
      <c r="A897" s="345"/>
      <c r="B897" s="345"/>
      <c r="C897" s="345"/>
      <c r="D897" s="345"/>
      <c r="E897" s="345"/>
      <c r="F897" s="345"/>
      <c r="G897" s="345"/>
      <c r="H897" s="345"/>
      <c r="I897" s="345"/>
      <c r="J897" s="274">
        <v>896</v>
      </c>
      <c r="K897" s="345"/>
      <c r="L897" s="345"/>
      <c r="M897" s="345"/>
      <c r="N897" s="345"/>
      <c r="O897" s="345"/>
      <c r="P897" s="345"/>
      <c r="Q897" s="345"/>
      <c r="R897" s="345"/>
      <c r="S897" s="345"/>
    </row>
    <row r="898" spans="1:19">
      <c r="A898" s="345"/>
      <c r="B898" s="345"/>
      <c r="C898" s="345"/>
      <c r="D898" s="345"/>
      <c r="E898" s="345"/>
      <c r="F898" s="345"/>
      <c r="G898" s="345"/>
      <c r="H898" s="345"/>
      <c r="I898" s="345"/>
      <c r="J898" s="274">
        <v>897</v>
      </c>
      <c r="K898" s="345"/>
      <c r="L898" s="345"/>
      <c r="M898" s="345"/>
      <c r="N898" s="345"/>
      <c r="O898" s="345"/>
      <c r="P898" s="345"/>
      <c r="Q898" s="345"/>
      <c r="R898" s="345"/>
      <c r="S898" s="345"/>
    </row>
    <row r="899" spans="1:19">
      <c r="A899" s="345"/>
      <c r="B899" s="345"/>
      <c r="C899" s="345"/>
      <c r="D899" s="345"/>
      <c r="E899" s="345"/>
      <c r="F899" s="345"/>
      <c r="G899" s="345"/>
      <c r="H899" s="345"/>
      <c r="I899" s="345"/>
      <c r="J899" s="274">
        <v>898</v>
      </c>
      <c r="K899" s="345"/>
      <c r="L899" s="345"/>
      <c r="M899" s="345"/>
      <c r="N899" s="345"/>
      <c r="O899" s="345"/>
      <c r="P899" s="345"/>
      <c r="Q899" s="345"/>
      <c r="R899" s="345"/>
      <c r="S899" s="345"/>
    </row>
    <row r="900" spans="1:19">
      <c r="A900" s="345"/>
      <c r="B900" s="345"/>
      <c r="C900" s="345"/>
      <c r="D900" s="345"/>
      <c r="E900" s="345"/>
      <c r="F900" s="345"/>
      <c r="G900" s="345"/>
      <c r="H900" s="345"/>
      <c r="I900" s="345"/>
      <c r="J900" s="274">
        <v>899</v>
      </c>
      <c r="K900" s="345"/>
      <c r="L900" s="345"/>
      <c r="M900" s="345"/>
      <c r="N900" s="345"/>
      <c r="O900" s="345"/>
      <c r="P900" s="345"/>
      <c r="Q900" s="345"/>
      <c r="R900" s="345"/>
      <c r="S900" s="345"/>
    </row>
    <row r="901" spans="1:19">
      <c r="A901" s="345"/>
      <c r="B901" s="345"/>
      <c r="C901" s="345"/>
      <c r="D901" s="345"/>
      <c r="E901" s="345"/>
      <c r="F901" s="345"/>
      <c r="G901" s="345"/>
      <c r="H901" s="345"/>
      <c r="I901" s="345"/>
      <c r="J901" s="274">
        <v>900</v>
      </c>
      <c r="K901" s="345"/>
      <c r="L901" s="345"/>
      <c r="M901" s="345"/>
      <c r="N901" s="345"/>
      <c r="O901" s="345"/>
      <c r="P901" s="345"/>
      <c r="Q901" s="345"/>
      <c r="R901" s="345"/>
      <c r="S901" s="345"/>
    </row>
    <row r="902" spans="1:19">
      <c r="A902" s="345"/>
      <c r="B902" s="345"/>
      <c r="C902" s="345"/>
      <c r="D902" s="345"/>
      <c r="E902" s="345"/>
      <c r="F902" s="345"/>
      <c r="G902" s="345"/>
      <c r="H902" s="345"/>
      <c r="I902" s="345"/>
      <c r="J902" s="274">
        <v>901</v>
      </c>
      <c r="K902" s="345"/>
      <c r="L902" s="345"/>
      <c r="M902" s="345"/>
      <c r="N902" s="345"/>
      <c r="O902" s="345"/>
      <c r="P902" s="345"/>
      <c r="Q902" s="345"/>
      <c r="R902" s="345"/>
      <c r="S902" s="345"/>
    </row>
    <row r="903" spans="1:19">
      <c r="A903" s="345"/>
      <c r="B903" s="345"/>
      <c r="C903" s="345"/>
      <c r="D903" s="345"/>
      <c r="E903" s="345"/>
      <c r="F903" s="345"/>
      <c r="G903" s="345"/>
      <c r="H903" s="345"/>
      <c r="I903" s="345"/>
      <c r="J903" s="274">
        <v>902</v>
      </c>
      <c r="K903" s="345"/>
      <c r="L903" s="345"/>
      <c r="M903" s="345"/>
      <c r="N903" s="345"/>
      <c r="O903" s="345"/>
      <c r="P903" s="345"/>
      <c r="Q903" s="345"/>
      <c r="R903" s="345"/>
      <c r="S903" s="345"/>
    </row>
    <row r="904" spans="1:19">
      <c r="A904" s="345"/>
      <c r="B904" s="345"/>
      <c r="C904" s="345"/>
      <c r="D904" s="345"/>
      <c r="E904" s="345"/>
      <c r="F904" s="345"/>
      <c r="G904" s="345"/>
      <c r="H904" s="345"/>
      <c r="I904" s="345"/>
      <c r="J904" s="274">
        <v>903</v>
      </c>
      <c r="K904" s="345"/>
      <c r="L904" s="345"/>
      <c r="M904" s="345"/>
      <c r="N904" s="345"/>
      <c r="O904" s="345"/>
      <c r="P904" s="345"/>
      <c r="Q904" s="345"/>
      <c r="R904" s="345"/>
      <c r="S904" s="345"/>
    </row>
    <row r="905" spans="1:19">
      <c r="A905" s="345"/>
      <c r="B905" s="345"/>
      <c r="C905" s="345"/>
      <c r="D905" s="345"/>
      <c r="E905" s="345"/>
      <c r="F905" s="345"/>
      <c r="G905" s="345"/>
      <c r="H905" s="345"/>
      <c r="I905" s="345"/>
      <c r="J905" s="274">
        <v>904</v>
      </c>
      <c r="K905" s="345"/>
      <c r="L905" s="345"/>
      <c r="M905" s="345"/>
      <c r="N905" s="345"/>
      <c r="O905" s="345"/>
      <c r="P905" s="345"/>
      <c r="Q905" s="345"/>
      <c r="R905" s="345"/>
      <c r="S905" s="345"/>
    </row>
    <row r="906" spans="1:19">
      <c r="A906" s="345"/>
      <c r="B906" s="345"/>
      <c r="C906" s="345"/>
      <c r="D906" s="345"/>
      <c r="E906" s="345"/>
      <c r="F906" s="345"/>
      <c r="G906" s="345"/>
      <c r="H906" s="345"/>
      <c r="I906" s="345"/>
      <c r="J906" s="274">
        <v>905</v>
      </c>
      <c r="K906" s="345"/>
      <c r="L906" s="345"/>
      <c r="M906" s="345"/>
      <c r="N906" s="345"/>
      <c r="O906" s="345"/>
      <c r="P906" s="345"/>
      <c r="Q906" s="345"/>
      <c r="R906" s="345"/>
      <c r="S906" s="345"/>
    </row>
    <row r="907" spans="1:19">
      <c r="A907" s="345"/>
      <c r="B907" s="345"/>
      <c r="C907" s="345"/>
      <c r="D907" s="345"/>
      <c r="E907" s="345"/>
      <c r="F907" s="345"/>
      <c r="G907" s="345"/>
      <c r="H907" s="345"/>
      <c r="I907" s="345"/>
      <c r="J907" s="274">
        <v>906</v>
      </c>
      <c r="K907" s="345"/>
      <c r="L907" s="345"/>
      <c r="M907" s="345"/>
      <c r="N907" s="345"/>
      <c r="O907" s="345"/>
      <c r="P907" s="345"/>
      <c r="Q907" s="345"/>
      <c r="R907" s="345"/>
      <c r="S907" s="345"/>
    </row>
    <row r="908" spans="1:19">
      <c r="A908" s="345"/>
      <c r="B908" s="345"/>
      <c r="C908" s="345"/>
      <c r="D908" s="345"/>
      <c r="E908" s="345"/>
      <c r="F908" s="345"/>
      <c r="G908" s="345"/>
      <c r="H908" s="345"/>
      <c r="I908" s="345"/>
      <c r="J908" s="274">
        <v>907</v>
      </c>
      <c r="K908" s="345"/>
      <c r="L908" s="345"/>
      <c r="M908" s="345"/>
      <c r="N908" s="345"/>
      <c r="O908" s="345"/>
      <c r="P908" s="345"/>
      <c r="Q908" s="345"/>
      <c r="R908" s="345"/>
      <c r="S908" s="345"/>
    </row>
    <row r="909" spans="1:19">
      <c r="A909" s="345"/>
      <c r="B909" s="345"/>
      <c r="C909" s="345"/>
      <c r="D909" s="345"/>
      <c r="E909" s="345"/>
      <c r="F909" s="345"/>
      <c r="G909" s="345"/>
      <c r="H909" s="345"/>
      <c r="I909" s="345"/>
      <c r="J909" s="274">
        <v>908</v>
      </c>
      <c r="K909" s="345"/>
      <c r="L909" s="345"/>
      <c r="M909" s="345"/>
      <c r="N909" s="345"/>
      <c r="O909" s="345"/>
      <c r="P909" s="345"/>
      <c r="Q909" s="345"/>
      <c r="R909" s="345"/>
      <c r="S909" s="345"/>
    </row>
    <row r="910" spans="1:19">
      <c r="A910" s="345"/>
      <c r="B910" s="345"/>
      <c r="C910" s="345"/>
      <c r="D910" s="345"/>
      <c r="E910" s="345"/>
      <c r="F910" s="345"/>
      <c r="G910" s="345"/>
      <c r="H910" s="345"/>
      <c r="I910" s="345"/>
      <c r="J910" s="274">
        <v>909</v>
      </c>
      <c r="K910" s="345"/>
      <c r="L910" s="345"/>
      <c r="M910" s="345"/>
      <c r="N910" s="345"/>
      <c r="O910" s="345"/>
      <c r="P910" s="345"/>
      <c r="Q910" s="345"/>
      <c r="R910" s="345"/>
      <c r="S910" s="345"/>
    </row>
    <row r="911" spans="1:19">
      <c r="A911" s="345"/>
      <c r="B911" s="345"/>
      <c r="C911" s="345"/>
      <c r="D911" s="345"/>
      <c r="E911" s="345"/>
      <c r="F911" s="345"/>
      <c r="G911" s="345"/>
      <c r="H911" s="345"/>
      <c r="I911" s="345"/>
      <c r="J911" s="274">
        <v>910</v>
      </c>
      <c r="K911" s="345"/>
      <c r="L911" s="345"/>
      <c r="M911" s="345"/>
      <c r="N911" s="345"/>
      <c r="O911" s="345"/>
      <c r="P911" s="345"/>
      <c r="Q911" s="345"/>
      <c r="R911" s="345"/>
      <c r="S911" s="345"/>
    </row>
    <row r="912" spans="1:19">
      <c r="A912" s="345"/>
      <c r="B912" s="345"/>
      <c r="C912" s="345"/>
      <c r="D912" s="345"/>
      <c r="E912" s="345"/>
      <c r="F912" s="345"/>
      <c r="G912" s="345"/>
      <c r="H912" s="345"/>
      <c r="I912" s="345"/>
      <c r="J912" s="274">
        <v>911</v>
      </c>
      <c r="K912" s="345"/>
      <c r="L912" s="345"/>
      <c r="M912" s="345"/>
      <c r="N912" s="345"/>
      <c r="O912" s="345"/>
      <c r="P912" s="345"/>
      <c r="Q912" s="345"/>
      <c r="R912" s="345"/>
      <c r="S912" s="345"/>
    </row>
    <row r="913" spans="1:19">
      <c r="A913" s="345"/>
      <c r="B913" s="345"/>
      <c r="C913" s="345"/>
      <c r="D913" s="345"/>
      <c r="E913" s="345"/>
      <c r="F913" s="345"/>
      <c r="G913" s="345"/>
      <c r="H913" s="345"/>
      <c r="I913" s="345"/>
      <c r="J913" s="274">
        <v>912</v>
      </c>
      <c r="K913" s="345"/>
      <c r="L913" s="345"/>
      <c r="M913" s="345"/>
      <c r="N913" s="345"/>
      <c r="O913" s="345"/>
      <c r="P913" s="345"/>
      <c r="Q913" s="345"/>
      <c r="R913" s="345"/>
      <c r="S913" s="345"/>
    </row>
    <row r="914" spans="1:19">
      <c r="A914" s="345"/>
      <c r="B914" s="345"/>
      <c r="C914" s="345"/>
      <c r="D914" s="345"/>
      <c r="E914" s="345"/>
      <c r="F914" s="345"/>
      <c r="G914" s="345"/>
      <c r="H914" s="345"/>
      <c r="I914" s="345"/>
      <c r="J914" s="274">
        <v>913</v>
      </c>
      <c r="K914" s="345"/>
      <c r="L914" s="345"/>
      <c r="M914" s="345"/>
      <c r="N914" s="345"/>
      <c r="O914" s="345"/>
      <c r="P914" s="345"/>
      <c r="Q914" s="345"/>
      <c r="R914" s="345"/>
      <c r="S914" s="345"/>
    </row>
    <row r="915" spans="1:19">
      <c r="A915" s="345"/>
      <c r="B915" s="345"/>
      <c r="C915" s="345"/>
      <c r="D915" s="345"/>
      <c r="E915" s="345"/>
      <c r="F915" s="345"/>
      <c r="G915" s="345"/>
      <c r="H915" s="345"/>
      <c r="I915" s="345"/>
      <c r="J915" s="274">
        <v>914</v>
      </c>
      <c r="K915" s="345"/>
      <c r="L915" s="345"/>
      <c r="M915" s="345"/>
      <c r="N915" s="345"/>
      <c r="O915" s="345"/>
      <c r="P915" s="345"/>
      <c r="Q915" s="345"/>
      <c r="R915" s="345"/>
      <c r="S915" s="345"/>
    </row>
    <row r="916" spans="1:19">
      <c r="A916" s="345"/>
      <c r="B916" s="345"/>
      <c r="C916" s="345"/>
      <c r="D916" s="345"/>
      <c r="E916" s="345"/>
      <c r="F916" s="345"/>
      <c r="G916" s="345"/>
      <c r="H916" s="345"/>
      <c r="I916" s="345"/>
      <c r="J916" s="274">
        <v>915</v>
      </c>
      <c r="K916" s="345"/>
      <c r="L916" s="345"/>
      <c r="M916" s="345"/>
      <c r="N916" s="345"/>
      <c r="O916" s="345"/>
      <c r="P916" s="345"/>
      <c r="Q916" s="345"/>
      <c r="R916" s="345"/>
      <c r="S916" s="345"/>
    </row>
    <row r="917" spans="1:19">
      <c r="A917" s="345"/>
      <c r="B917" s="345"/>
      <c r="C917" s="345"/>
      <c r="D917" s="345"/>
      <c r="E917" s="345"/>
      <c r="F917" s="345"/>
      <c r="G917" s="345"/>
      <c r="H917" s="345"/>
      <c r="I917" s="345"/>
      <c r="J917" s="274">
        <v>916</v>
      </c>
      <c r="K917" s="345"/>
      <c r="L917" s="345"/>
      <c r="M917" s="345"/>
      <c r="N917" s="345"/>
      <c r="O917" s="345"/>
      <c r="P917" s="345"/>
      <c r="Q917" s="345"/>
      <c r="R917" s="345"/>
      <c r="S917" s="345"/>
    </row>
    <row r="918" spans="1:19">
      <c r="A918" s="345"/>
      <c r="B918" s="345"/>
      <c r="C918" s="345"/>
      <c r="D918" s="345"/>
      <c r="E918" s="345"/>
      <c r="F918" s="345"/>
      <c r="G918" s="345"/>
      <c r="H918" s="345"/>
      <c r="I918" s="345"/>
      <c r="J918" s="274">
        <v>917</v>
      </c>
      <c r="K918" s="345"/>
      <c r="L918" s="345"/>
      <c r="M918" s="345"/>
      <c r="N918" s="345"/>
      <c r="O918" s="345"/>
      <c r="P918" s="345"/>
      <c r="Q918" s="345"/>
      <c r="R918" s="345"/>
      <c r="S918" s="345"/>
    </row>
    <row r="919" spans="1:19">
      <c r="A919" s="345"/>
      <c r="B919" s="345"/>
      <c r="C919" s="345"/>
      <c r="D919" s="345"/>
      <c r="E919" s="345"/>
      <c r="F919" s="345"/>
      <c r="G919" s="345"/>
      <c r="H919" s="345"/>
      <c r="I919" s="345"/>
      <c r="J919" s="274">
        <v>918</v>
      </c>
      <c r="K919" s="345"/>
      <c r="L919" s="345"/>
      <c r="M919" s="345"/>
      <c r="N919" s="345"/>
      <c r="O919" s="345"/>
      <c r="P919" s="345"/>
      <c r="Q919" s="345"/>
      <c r="R919" s="345"/>
      <c r="S919" s="345"/>
    </row>
    <row r="920" spans="1:19">
      <c r="A920" s="345"/>
      <c r="B920" s="345"/>
      <c r="C920" s="345"/>
      <c r="D920" s="345"/>
      <c r="E920" s="345"/>
      <c r="F920" s="345"/>
      <c r="G920" s="345"/>
      <c r="H920" s="345"/>
      <c r="I920" s="345"/>
      <c r="J920" s="274">
        <v>919</v>
      </c>
      <c r="K920" s="345"/>
      <c r="L920" s="345"/>
      <c r="M920" s="345"/>
      <c r="N920" s="345"/>
      <c r="O920" s="345"/>
      <c r="P920" s="345"/>
      <c r="Q920" s="345"/>
      <c r="R920" s="345"/>
      <c r="S920" s="345"/>
    </row>
    <row r="921" spans="1:19">
      <c r="A921" s="345"/>
      <c r="B921" s="345"/>
      <c r="C921" s="345"/>
      <c r="D921" s="345"/>
      <c r="E921" s="345"/>
      <c r="F921" s="345"/>
      <c r="G921" s="345"/>
      <c r="H921" s="345"/>
      <c r="I921" s="345"/>
      <c r="J921" s="274">
        <v>920</v>
      </c>
      <c r="K921" s="345"/>
      <c r="L921" s="345"/>
      <c r="M921" s="345"/>
      <c r="N921" s="345"/>
      <c r="O921" s="345"/>
      <c r="P921" s="345"/>
      <c r="Q921" s="345"/>
      <c r="R921" s="345"/>
      <c r="S921" s="345"/>
    </row>
    <row r="922" spans="1:19">
      <c r="A922" s="345"/>
      <c r="B922" s="345"/>
      <c r="C922" s="345"/>
      <c r="D922" s="345"/>
      <c r="E922" s="345"/>
      <c r="F922" s="345"/>
      <c r="G922" s="345"/>
      <c r="H922" s="345"/>
      <c r="I922" s="345"/>
      <c r="J922" s="274">
        <v>921</v>
      </c>
      <c r="K922" s="345"/>
      <c r="L922" s="345"/>
      <c r="M922" s="345"/>
      <c r="N922" s="345"/>
      <c r="O922" s="345"/>
      <c r="P922" s="345"/>
      <c r="Q922" s="345"/>
      <c r="R922" s="345"/>
      <c r="S922" s="345"/>
    </row>
    <row r="923" spans="1:19">
      <c r="A923" s="345"/>
      <c r="B923" s="345"/>
      <c r="C923" s="345"/>
      <c r="D923" s="345"/>
      <c r="E923" s="345"/>
      <c r="F923" s="345"/>
      <c r="G923" s="345"/>
      <c r="H923" s="345"/>
      <c r="I923" s="345"/>
      <c r="J923" s="274">
        <v>922</v>
      </c>
      <c r="K923" s="345"/>
      <c r="L923" s="345"/>
      <c r="M923" s="345"/>
      <c r="N923" s="345"/>
      <c r="O923" s="345"/>
      <c r="P923" s="345"/>
      <c r="Q923" s="345"/>
      <c r="R923" s="345"/>
      <c r="S923" s="345"/>
    </row>
    <row r="924" spans="1:19">
      <c r="A924" s="345"/>
      <c r="B924" s="345"/>
      <c r="C924" s="345"/>
      <c r="D924" s="345"/>
      <c r="E924" s="345"/>
      <c r="F924" s="345"/>
      <c r="G924" s="345"/>
      <c r="H924" s="345"/>
      <c r="I924" s="345"/>
      <c r="J924" s="274">
        <v>923</v>
      </c>
      <c r="K924" s="345"/>
      <c r="L924" s="345"/>
      <c r="M924" s="345"/>
      <c r="N924" s="345"/>
      <c r="O924" s="345"/>
      <c r="P924" s="345"/>
      <c r="Q924" s="345"/>
      <c r="R924" s="345"/>
      <c r="S924" s="345"/>
    </row>
    <row r="925" spans="1:19">
      <c r="A925" s="345"/>
      <c r="B925" s="345"/>
      <c r="C925" s="345"/>
      <c r="D925" s="345"/>
      <c r="E925" s="345"/>
      <c r="F925" s="345"/>
      <c r="G925" s="345"/>
      <c r="H925" s="345"/>
      <c r="I925" s="345"/>
      <c r="J925" s="274">
        <v>924</v>
      </c>
      <c r="K925" s="345"/>
      <c r="L925" s="345"/>
      <c r="M925" s="345"/>
      <c r="N925" s="345"/>
      <c r="O925" s="345"/>
      <c r="P925" s="345"/>
      <c r="Q925" s="345"/>
      <c r="R925" s="345"/>
      <c r="S925" s="345"/>
    </row>
    <row r="926" spans="1:19">
      <c r="A926" s="345"/>
      <c r="B926" s="345"/>
      <c r="C926" s="345"/>
      <c r="D926" s="345"/>
      <c r="E926" s="345"/>
      <c r="F926" s="345"/>
      <c r="G926" s="345"/>
      <c r="H926" s="345"/>
      <c r="I926" s="345"/>
      <c r="J926" s="274">
        <v>925</v>
      </c>
      <c r="K926" s="345"/>
      <c r="L926" s="345"/>
      <c r="M926" s="345"/>
      <c r="N926" s="345"/>
      <c r="O926" s="345"/>
      <c r="P926" s="345"/>
      <c r="Q926" s="345"/>
      <c r="R926" s="345"/>
      <c r="S926" s="345"/>
    </row>
    <row r="927" spans="1:19">
      <c r="A927" s="345"/>
      <c r="B927" s="345"/>
      <c r="C927" s="345"/>
      <c r="D927" s="345"/>
      <c r="E927" s="345"/>
      <c r="F927" s="345"/>
      <c r="G927" s="345"/>
      <c r="H927" s="345"/>
      <c r="I927" s="345"/>
      <c r="J927" s="274">
        <v>926</v>
      </c>
      <c r="K927" s="345"/>
      <c r="L927" s="345"/>
      <c r="M927" s="345"/>
      <c r="N927" s="345"/>
      <c r="O927" s="345"/>
      <c r="P927" s="345"/>
      <c r="Q927" s="345"/>
      <c r="R927" s="345"/>
      <c r="S927" s="345"/>
    </row>
    <row r="928" spans="1:19">
      <c r="A928" s="345"/>
      <c r="B928" s="345"/>
      <c r="C928" s="345"/>
      <c r="D928" s="345"/>
      <c r="E928" s="345"/>
      <c r="F928" s="345"/>
      <c r="G928" s="345"/>
      <c r="H928" s="345"/>
      <c r="I928" s="345"/>
      <c r="J928" s="274">
        <v>927</v>
      </c>
      <c r="K928" s="345"/>
      <c r="L928" s="345"/>
      <c r="M928" s="345"/>
      <c r="N928" s="345"/>
      <c r="O928" s="345"/>
      <c r="P928" s="345"/>
      <c r="Q928" s="345"/>
      <c r="R928" s="345"/>
      <c r="S928" s="345"/>
    </row>
    <row r="929" spans="1:19">
      <c r="A929" s="345"/>
      <c r="B929" s="345"/>
      <c r="C929" s="345"/>
      <c r="D929" s="345"/>
      <c r="E929" s="345"/>
      <c r="F929" s="345"/>
      <c r="G929" s="345"/>
      <c r="H929" s="345"/>
      <c r="I929" s="345"/>
      <c r="J929" s="274">
        <v>928</v>
      </c>
      <c r="K929" s="345"/>
      <c r="L929" s="345"/>
      <c r="M929" s="345"/>
      <c r="N929" s="345"/>
      <c r="O929" s="345"/>
      <c r="P929" s="345"/>
      <c r="Q929" s="345"/>
      <c r="R929" s="345"/>
      <c r="S929" s="345"/>
    </row>
    <row r="930" spans="1:19">
      <c r="A930" s="345"/>
      <c r="B930" s="345"/>
      <c r="C930" s="345"/>
      <c r="D930" s="345"/>
      <c r="E930" s="345"/>
      <c r="F930" s="345"/>
      <c r="G930" s="345"/>
      <c r="H930" s="345"/>
      <c r="I930" s="345"/>
      <c r="J930" s="274">
        <v>929</v>
      </c>
      <c r="K930" s="345"/>
      <c r="L930" s="345"/>
      <c r="M930" s="345"/>
      <c r="N930" s="345"/>
      <c r="O930" s="345"/>
      <c r="P930" s="345"/>
      <c r="Q930" s="345"/>
      <c r="R930" s="345"/>
      <c r="S930" s="345"/>
    </row>
    <row r="931" spans="1:19">
      <c r="A931" s="345"/>
      <c r="B931" s="345"/>
      <c r="C931" s="345"/>
      <c r="D931" s="345"/>
      <c r="E931" s="345"/>
      <c r="F931" s="345"/>
      <c r="G931" s="345"/>
      <c r="H931" s="345"/>
      <c r="I931" s="345"/>
      <c r="J931" s="274">
        <v>930</v>
      </c>
      <c r="K931" s="345"/>
      <c r="L931" s="345"/>
      <c r="M931" s="345"/>
      <c r="N931" s="345"/>
      <c r="O931" s="345"/>
      <c r="P931" s="345"/>
      <c r="Q931" s="345"/>
      <c r="R931" s="345"/>
      <c r="S931" s="345"/>
    </row>
    <row r="932" spans="1:19">
      <c r="A932" s="345"/>
      <c r="B932" s="345"/>
      <c r="C932" s="345"/>
      <c r="D932" s="345"/>
      <c r="E932" s="345"/>
      <c r="F932" s="345"/>
      <c r="G932" s="345"/>
      <c r="H932" s="345"/>
      <c r="I932" s="345"/>
      <c r="J932" s="274">
        <v>931</v>
      </c>
      <c r="K932" s="345"/>
      <c r="L932" s="345"/>
      <c r="M932" s="345"/>
      <c r="N932" s="345"/>
      <c r="O932" s="345"/>
      <c r="P932" s="345"/>
      <c r="Q932" s="345"/>
      <c r="R932" s="345"/>
      <c r="S932" s="345"/>
    </row>
    <row r="933" spans="1:19">
      <c r="A933" s="345"/>
      <c r="B933" s="345"/>
      <c r="C933" s="345"/>
      <c r="D933" s="345"/>
      <c r="E933" s="345"/>
      <c r="F933" s="345"/>
      <c r="G933" s="345"/>
      <c r="H933" s="345"/>
      <c r="I933" s="345"/>
      <c r="J933" s="274">
        <v>932</v>
      </c>
      <c r="K933" s="345"/>
      <c r="L933" s="345"/>
      <c r="M933" s="345"/>
      <c r="N933" s="345"/>
      <c r="O933" s="345"/>
      <c r="P933" s="345"/>
      <c r="Q933" s="345"/>
      <c r="R933" s="345"/>
      <c r="S933" s="345"/>
    </row>
    <row r="934" spans="1:19">
      <c r="A934" s="345"/>
      <c r="B934" s="345"/>
      <c r="C934" s="345"/>
      <c r="D934" s="345"/>
      <c r="E934" s="345"/>
      <c r="F934" s="345"/>
      <c r="G934" s="345"/>
      <c r="H934" s="345"/>
      <c r="I934" s="345"/>
      <c r="J934" s="274">
        <v>933</v>
      </c>
      <c r="K934" s="345"/>
      <c r="L934" s="345"/>
      <c r="M934" s="345"/>
      <c r="N934" s="345"/>
      <c r="O934" s="345"/>
      <c r="P934" s="345"/>
      <c r="Q934" s="345"/>
      <c r="R934" s="345"/>
      <c r="S934" s="345"/>
    </row>
    <row r="935" spans="1:19">
      <c r="A935" s="345"/>
      <c r="B935" s="345"/>
      <c r="C935" s="345"/>
      <c r="D935" s="345"/>
      <c r="E935" s="345"/>
      <c r="F935" s="345"/>
      <c r="G935" s="345"/>
      <c r="H935" s="345"/>
      <c r="I935" s="345"/>
      <c r="J935" s="274">
        <v>934</v>
      </c>
      <c r="K935" s="345"/>
      <c r="L935" s="345"/>
      <c r="M935" s="345"/>
      <c r="N935" s="345"/>
      <c r="O935" s="345"/>
      <c r="P935" s="345"/>
      <c r="Q935" s="345"/>
      <c r="R935" s="345"/>
      <c r="S935" s="345"/>
    </row>
    <row r="936" spans="1:19">
      <c r="A936" s="345"/>
      <c r="B936" s="345"/>
      <c r="C936" s="345"/>
      <c r="D936" s="345"/>
      <c r="E936" s="345"/>
      <c r="F936" s="345"/>
      <c r="G936" s="345"/>
      <c r="H936" s="345"/>
      <c r="I936" s="345"/>
      <c r="J936" s="274">
        <v>935</v>
      </c>
      <c r="K936" s="345"/>
      <c r="L936" s="345"/>
      <c r="M936" s="345"/>
      <c r="N936" s="345"/>
      <c r="O936" s="345"/>
      <c r="P936" s="345"/>
      <c r="Q936" s="345"/>
      <c r="R936" s="345"/>
      <c r="S936" s="345"/>
    </row>
    <row r="937" spans="1:19">
      <c r="A937" s="345"/>
      <c r="B937" s="345"/>
      <c r="C937" s="345"/>
      <c r="D937" s="345"/>
      <c r="E937" s="345"/>
      <c r="F937" s="345"/>
      <c r="G937" s="345"/>
      <c r="H937" s="345"/>
      <c r="I937" s="345"/>
      <c r="J937" s="274">
        <v>936</v>
      </c>
      <c r="K937" s="345"/>
      <c r="L937" s="345"/>
      <c r="M937" s="345"/>
      <c r="N937" s="345"/>
      <c r="O937" s="345"/>
      <c r="P937" s="345"/>
      <c r="Q937" s="345"/>
      <c r="R937" s="345"/>
      <c r="S937" s="345"/>
    </row>
    <row r="938" spans="1:19">
      <c r="A938" s="345"/>
      <c r="B938" s="345"/>
      <c r="C938" s="345"/>
      <c r="D938" s="345"/>
      <c r="E938" s="345"/>
      <c r="F938" s="345"/>
      <c r="G938" s="345"/>
      <c r="H938" s="345"/>
      <c r="I938" s="345"/>
      <c r="J938" s="274">
        <v>937</v>
      </c>
      <c r="K938" s="345"/>
      <c r="L938" s="345"/>
      <c r="M938" s="345"/>
      <c r="N938" s="345"/>
      <c r="O938" s="345"/>
      <c r="P938" s="345"/>
      <c r="Q938" s="345"/>
      <c r="R938" s="345"/>
      <c r="S938" s="345"/>
    </row>
    <row r="939" spans="1:19">
      <c r="A939" s="345"/>
      <c r="B939" s="345"/>
      <c r="C939" s="345"/>
      <c r="D939" s="345"/>
      <c r="E939" s="345"/>
      <c r="F939" s="345"/>
      <c r="G939" s="345"/>
      <c r="H939" s="345"/>
      <c r="I939" s="345"/>
      <c r="J939" s="274">
        <v>938</v>
      </c>
      <c r="K939" s="345"/>
      <c r="L939" s="345"/>
      <c r="M939" s="345"/>
      <c r="N939" s="345"/>
      <c r="O939" s="345"/>
      <c r="P939" s="345"/>
      <c r="Q939" s="345"/>
      <c r="R939" s="345"/>
      <c r="S939" s="345"/>
    </row>
    <row r="940" spans="1:19">
      <c r="A940" s="345"/>
      <c r="B940" s="345"/>
      <c r="C940" s="345"/>
      <c r="D940" s="345"/>
      <c r="E940" s="345"/>
      <c r="F940" s="345"/>
      <c r="G940" s="345"/>
      <c r="H940" s="345"/>
      <c r="I940" s="345"/>
      <c r="J940" s="274">
        <v>939</v>
      </c>
      <c r="K940" s="345"/>
      <c r="L940" s="345"/>
      <c r="M940" s="345"/>
      <c r="N940" s="345"/>
      <c r="O940" s="345"/>
      <c r="P940" s="345"/>
      <c r="Q940" s="345"/>
      <c r="R940" s="345"/>
      <c r="S940" s="345"/>
    </row>
    <row r="941" spans="1:19">
      <c r="A941" s="345"/>
      <c r="B941" s="345"/>
      <c r="C941" s="345"/>
      <c r="D941" s="345"/>
      <c r="E941" s="345"/>
      <c r="F941" s="345"/>
      <c r="G941" s="345"/>
      <c r="H941" s="345"/>
      <c r="I941" s="345"/>
      <c r="J941" s="274">
        <v>940</v>
      </c>
      <c r="K941" s="345"/>
      <c r="L941" s="345"/>
      <c r="M941" s="345"/>
      <c r="N941" s="345"/>
      <c r="O941" s="345"/>
      <c r="P941" s="345"/>
      <c r="Q941" s="345"/>
      <c r="R941" s="345"/>
      <c r="S941" s="345"/>
    </row>
    <row r="942" spans="1:19">
      <c r="A942" s="345"/>
      <c r="B942" s="345"/>
      <c r="C942" s="345"/>
      <c r="D942" s="345"/>
      <c r="E942" s="345"/>
      <c r="F942" s="345"/>
      <c r="G942" s="345"/>
      <c r="H942" s="345"/>
      <c r="I942" s="345"/>
      <c r="K942" s="345"/>
      <c r="L942" s="345"/>
      <c r="M942" s="345"/>
      <c r="N942" s="345"/>
      <c r="O942" s="345"/>
      <c r="P942" s="345"/>
      <c r="Q942" s="345"/>
      <c r="R942" s="345"/>
      <c r="S942" s="345"/>
    </row>
    <row r="943" spans="1:19">
      <c r="A943" s="275" t="s">
        <v>166</v>
      </c>
      <c r="B943" s="275" t="s">
        <v>167</v>
      </c>
      <c r="C943" s="275" t="s">
        <v>168</v>
      </c>
      <c r="D943" s="275" t="s">
        <v>169</v>
      </c>
      <c r="E943" s="275" t="s">
        <v>170</v>
      </c>
      <c r="F943" s="275" t="s">
        <v>171</v>
      </c>
      <c r="G943" s="275" t="s">
        <v>172</v>
      </c>
      <c r="H943" s="275" t="s">
        <v>173</v>
      </c>
      <c r="I943" s="275" t="s">
        <v>175</v>
      </c>
      <c r="K943" s="345"/>
      <c r="L943" s="345"/>
      <c r="M943" s="345"/>
      <c r="N943" s="345"/>
      <c r="O943" s="345"/>
      <c r="P943" s="345"/>
      <c r="Q943" s="345"/>
      <c r="R943" s="345"/>
      <c r="S943" s="345"/>
    </row>
    <row r="944" spans="1:19">
      <c r="A944" s="347">
        <v>3023374</v>
      </c>
      <c r="B944" s="347"/>
      <c r="C944" s="347" t="s">
        <v>1709</v>
      </c>
      <c r="D944" s="347" t="s">
        <v>1710</v>
      </c>
      <c r="E944" s="347" t="s">
        <v>176</v>
      </c>
      <c r="F944" s="347" t="s">
        <v>285</v>
      </c>
      <c r="G944" s="347" t="s">
        <v>2653</v>
      </c>
      <c r="H944" s="347">
        <v>10527</v>
      </c>
      <c r="I944" s="347">
        <v>3</v>
      </c>
      <c r="J944" s="275">
        <v>1</v>
      </c>
      <c r="K944" s="275" t="s">
        <v>4157</v>
      </c>
    </row>
    <row r="945" spans="1:11">
      <c r="A945" s="347">
        <v>3015586</v>
      </c>
      <c r="B945" s="347">
        <v>308214</v>
      </c>
      <c r="C945" s="347" t="s">
        <v>1328</v>
      </c>
      <c r="D945" s="347" t="s">
        <v>1329</v>
      </c>
      <c r="E945" s="347" t="s">
        <v>176</v>
      </c>
      <c r="F945" s="347" t="s">
        <v>182</v>
      </c>
      <c r="G945" s="347" t="s">
        <v>2505</v>
      </c>
      <c r="H945" s="347">
        <v>20403</v>
      </c>
      <c r="I945" s="347">
        <v>3</v>
      </c>
      <c r="J945" s="275">
        <v>2</v>
      </c>
      <c r="K945" s="275" t="s">
        <v>4157</v>
      </c>
    </row>
    <row r="946" spans="1:11">
      <c r="A946" s="347">
        <v>3016264</v>
      </c>
      <c r="B946" s="347">
        <v>308217</v>
      </c>
      <c r="C946" s="347" t="s">
        <v>1370</v>
      </c>
      <c r="D946" s="347" t="s">
        <v>1371</v>
      </c>
      <c r="E946" s="347" t="s">
        <v>176</v>
      </c>
      <c r="F946" s="347" t="s">
        <v>182</v>
      </c>
      <c r="G946" s="347" t="s">
        <v>3398</v>
      </c>
      <c r="H946" s="347">
        <v>20409</v>
      </c>
      <c r="I946" s="347">
        <v>2</v>
      </c>
      <c r="J946" s="275">
        <v>3</v>
      </c>
      <c r="K946" s="275" t="s">
        <v>4157</v>
      </c>
    </row>
    <row r="947" spans="1:11">
      <c r="A947" s="347">
        <v>3014964</v>
      </c>
      <c r="B947" s="347">
        <v>308208</v>
      </c>
      <c r="C947" s="347" t="s">
        <v>1281</v>
      </c>
      <c r="D947" s="347" t="s">
        <v>1282</v>
      </c>
      <c r="E947" s="347" t="s">
        <v>176</v>
      </c>
      <c r="F947" s="347" t="s">
        <v>184</v>
      </c>
      <c r="G947" s="347" t="s">
        <v>2795</v>
      </c>
      <c r="H947" s="347">
        <v>20410</v>
      </c>
      <c r="I947" s="347">
        <v>3</v>
      </c>
      <c r="J947" s="275">
        <v>4</v>
      </c>
      <c r="K947" s="275" t="s">
        <v>4157</v>
      </c>
    </row>
    <row r="948" spans="1:11">
      <c r="A948" s="347">
        <v>3018834</v>
      </c>
      <c r="B948" s="347"/>
      <c r="C948" s="347" t="s">
        <v>1534</v>
      </c>
      <c r="D948" s="347" t="s">
        <v>1535</v>
      </c>
      <c r="E948" s="347" t="s">
        <v>176</v>
      </c>
      <c r="F948" s="347" t="s">
        <v>187</v>
      </c>
      <c r="G948" s="347" t="s">
        <v>3399</v>
      </c>
      <c r="H948" s="347">
        <v>20411</v>
      </c>
      <c r="I948" s="347">
        <v>3</v>
      </c>
      <c r="J948" s="275">
        <v>5</v>
      </c>
      <c r="K948" s="275" t="s">
        <v>4157</v>
      </c>
    </row>
    <row r="949" spans="1:11">
      <c r="A949" s="347">
        <v>3023491</v>
      </c>
      <c r="B949" s="347"/>
      <c r="C949" s="347" t="s">
        <v>1731</v>
      </c>
      <c r="D949" s="347" t="s">
        <v>1732</v>
      </c>
      <c r="E949" s="347" t="s">
        <v>176</v>
      </c>
      <c r="F949" s="347" t="s">
        <v>189</v>
      </c>
      <c r="G949" s="347" t="s">
        <v>3400</v>
      </c>
      <c r="H949" s="347">
        <v>20415</v>
      </c>
      <c r="I949" s="347">
        <v>3</v>
      </c>
      <c r="J949" s="275">
        <v>6</v>
      </c>
      <c r="K949" s="275" t="s">
        <v>4157</v>
      </c>
    </row>
    <row r="950" spans="1:11">
      <c r="A950" s="347">
        <v>3015521</v>
      </c>
      <c r="B950" s="347"/>
      <c r="C950" s="347" t="s">
        <v>1326</v>
      </c>
      <c r="D950" s="347" t="s">
        <v>1327</v>
      </c>
      <c r="E950" s="347" t="s">
        <v>176</v>
      </c>
      <c r="F950" s="347" t="s">
        <v>181</v>
      </c>
      <c r="G950" s="347" t="s">
        <v>3401</v>
      </c>
      <c r="H950" s="347">
        <v>20429</v>
      </c>
      <c r="I950" s="347">
        <v>3</v>
      </c>
      <c r="J950" s="275">
        <v>7</v>
      </c>
      <c r="K950" s="275" t="s">
        <v>4157</v>
      </c>
    </row>
    <row r="951" spans="1:11">
      <c r="A951" s="347">
        <v>3015473</v>
      </c>
      <c r="B951" s="347">
        <v>308182</v>
      </c>
      <c r="C951" s="347" t="s">
        <v>1320</v>
      </c>
      <c r="D951" s="347" t="s">
        <v>1321</v>
      </c>
      <c r="E951" s="347" t="s">
        <v>176</v>
      </c>
      <c r="F951" s="347" t="s">
        <v>193</v>
      </c>
      <c r="G951" s="347" t="s">
        <v>3402</v>
      </c>
      <c r="H951" s="347">
        <v>20502</v>
      </c>
      <c r="I951" s="347">
        <v>3</v>
      </c>
      <c r="J951" s="275">
        <v>8</v>
      </c>
      <c r="K951" s="275" t="s">
        <v>4157</v>
      </c>
    </row>
    <row r="952" spans="1:11">
      <c r="A952" s="347">
        <v>3014945</v>
      </c>
      <c r="B952" s="347">
        <v>308244</v>
      </c>
      <c r="C952" s="347" t="s">
        <v>1279</v>
      </c>
      <c r="D952" s="347" t="s">
        <v>1280</v>
      </c>
      <c r="E952" s="347" t="s">
        <v>176</v>
      </c>
      <c r="F952" s="347" t="s">
        <v>425</v>
      </c>
      <c r="G952" s="347" t="s">
        <v>3403</v>
      </c>
      <c r="H952" s="347">
        <v>20506</v>
      </c>
      <c r="I952" s="347">
        <v>3</v>
      </c>
      <c r="J952" s="275">
        <v>9</v>
      </c>
      <c r="K952" s="275" t="s">
        <v>4157</v>
      </c>
    </row>
    <row r="953" spans="1:11">
      <c r="A953" s="347">
        <v>3015653</v>
      </c>
      <c r="B953" s="347">
        <v>308203</v>
      </c>
      <c r="C953" s="347" t="s">
        <v>1337</v>
      </c>
      <c r="D953" s="347" t="s">
        <v>1338</v>
      </c>
      <c r="E953" s="347" t="s">
        <v>176</v>
      </c>
      <c r="F953" s="347" t="s">
        <v>181</v>
      </c>
      <c r="G953" s="347" t="s">
        <v>3404</v>
      </c>
      <c r="H953" s="347">
        <v>20506</v>
      </c>
      <c r="I953" s="347">
        <v>3</v>
      </c>
      <c r="J953" s="275">
        <v>10</v>
      </c>
      <c r="K953" s="275" t="s">
        <v>4157</v>
      </c>
    </row>
    <row r="954" spans="1:11">
      <c r="A954" s="347">
        <v>3022285</v>
      </c>
      <c r="B954" s="347"/>
      <c r="C954" s="347" t="s">
        <v>1639</v>
      </c>
      <c r="D954" s="347" t="s">
        <v>1640</v>
      </c>
      <c r="E954" s="347" t="s">
        <v>176</v>
      </c>
      <c r="F954" s="347" t="s">
        <v>189</v>
      </c>
      <c r="G954" s="347" t="s">
        <v>2665</v>
      </c>
      <c r="H954" s="347">
        <v>20506</v>
      </c>
      <c r="I954" s="347">
        <v>3</v>
      </c>
      <c r="J954" s="275">
        <v>11</v>
      </c>
      <c r="K954" s="275" t="s">
        <v>4157</v>
      </c>
    </row>
    <row r="955" spans="1:11">
      <c r="A955" s="347">
        <v>3022760</v>
      </c>
      <c r="B955" s="347"/>
      <c r="C955" s="347" t="s">
        <v>1655</v>
      </c>
      <c r="D955" s="347" t="s">
        <v>1656</v>
      </c>
      <c r="E955" s="347" t="s">
        <v>176</v>
      </c>
      <c r="F955" s="347" t="s">
        <v>285</v>
      </c>
      <c r="G955" s="347" t="s">
        <v>3405</v>
      </c>
      <c r="H955" s="347">
        <v>20506</v>
      </c>
      <c r="I955" s="347">
        <v>3</v>
      </c>
      <c r="J955" s="275">
        <v>12</v>
      </c>
      <c r="K955" s="275" t="s">
        <v>4157</v>
      </c>
    </row>
    <row r="956" spans="1:11">
      <c r="A956" s="347">
        <v>3022753</v>
      </c>
      <c r="B956" s="347"/>
      <c r="C956" s="347" t="s">
        <v>1649</v>
      </c>
      <c r="D956" s="347" t="s">
        <v>1650</v>
      </c>
      <c r="E956" s="347" t="s">
        <v>176</v>
      </c>
      <c r="F956" s="347" t="s">
        <v>285</v>
      </c>
      <c r="G956" s="347" t="s">
        <v>376</v>
      </c>
      <c r="H956" s="347">
        <v>20507</v>
      </c>
      <c r="I956" s="347">
        <v>3</v>
      </c>
      <c r="J956" s="275">
        <v>13</v>
      </c>
      <c r="K956" s="275" t="s">
        <v>4157</v>
      </c>
    </row>
    <row r="957" spans="1:11">
      <c r="A957" s="347">
        <v>3020099</v>
      </c>
      <c r="B957" s="347"/>
      <c r="C957" s="347" t="s">
        <v>1582</v>
      </c>
      <c r="D957" s="347" t="s">
        <v>1583</v>
      </c>
      <c r="E957" s="347" t="s">
        <v>176</v>
      </c>
      <c r="F957" s="347" t="s">
        <v>189</v>
      </c>
      <c r="G957" s="347" t="s">
        <v>2629</v>
      </c>
      <c r="H957" s="347">
        <v>20508</v>
      </c>
      <c r="I957" s="347">
        <v>3</v>
      </c>
      <c r="J957" s="275">
        <v>14</v>
      </c>
      <c r="K957" s="275" t="s">
        <v>4157</v>
      </c>
    </row>
    <row r="958" spans="1:11">
      <c r="A958" s="347">
        <v>3021859</v>
      </c>
      <c r="B958" s="347"/>
      <c r="C958" s="347" t="s">
        <v>1612</v>
      </c>
      <c r="D958" s="347" t="s">
        <v>1613</v>
      </c>
      <c r="E958" s="347" t="s">
        <v>176</v>
      </c>
      <c r="F958" s="347" t="s">
        <v>192</v>
      </c>
      <c r="G958" s="347" t="s">
        <v>2618</v>
      </c>
      <c r="H958" s="347">
        <v>20509</v>
      </c>
      <c r="I958" s="347">
        <v>3</v>
      </c>
      <c r="J958" s="275">
        <v>15</v>
      </c>
      <c r="K958" s="275" t="s">
        <v>4157</v>
      </c>
    </row>
    <row r="959" spans="1:11">
      <c r="A959" s="347">
        <v>3015758</v>
      </c>
      <c r="B959" s="347">
        <v>308243</v>
      </c>
      <c r="C959" s="347" t="s">
        <v>1339</v>
      </c>
      <c r="D959" s="347" t="s">
        <v>1340</v>
      </c>
      <c r="E959" s="347" t="s">
        <v>176</v>
      </c>
      <c r="F959" s="347" t="s">
        <v>180</v>
      </c>
      <c r="G959" s="347" t="s">
        <v>2675</v>
      </c>
      <c r="H959" s="347">
        <v>20510</v>
      </c>
      <c r="I959" s="347">
        <v>3</v>
      </c>
      <c r="J959" s="275">
        <v>16</v>
      </c>
      <c r="K959" s="275" t="s">
        <v>4157</v>
      </c>
    </row>
    <row r="960" spans="1:11">
      <c r="A960" s="347">
        <v>3022282</v>
      </c>
      <c r="B960" s="347"/>
      <c r="C960" s="347" t="s">
        <v>1635</v>
      </c>
      <c r="D960" s="347" t="s">
        <v>1636</v>
      </c>
      <c r="E960" s="347" t="s">
        <v>176</v>
      </c>
      <c r="F960" s="347" t="s">
        <v>189</v>
      </c>
      <c r="G960" s="347" t="s">
        <v>2665</v>
      </c>
      <c r="H960" s="347">
        <v>20515</v>
      </c>
      <c r="I960" s="347">
        <v>3</v>
      </c>
      <c r="J960" s="275">
        <v>17</v>
      </c>
      <c r="K960" s="275" t="s">
        <v>4157</v>
      </c>
    </row>
    <row r="961" spans="1:11">
      <c r="A961" s="347">
        <v>3015133</v>
      </c>
      <c r="B961" s="347">
        <v>308211</v>
      </c>
      <c r="C961" s="347" t="s">
        <v>1294</v>
      </c>
      <c r="D961" s="347" t="s">
        <v>1295</v>
      </c>
      <c r="E961" s="347" t="s">
        <v>176</v>
      </c>
      <c r="F961" s="347" t="s">
        <v>182</v>
      </c>
      <c r="G961" s="347" t="s">
        <v>3406</v>
      </c>
      <c r="H961" s="347">
        <v>20525</v>
      </c>
      <c r="I961" s="347">
        <v>3</v>
      </c>
      <c r="J961" s="275">
        <v>18</v>
      </c>
      <c r="K961" s="275" t="s">
        <v>4157</v>
      </c>
    </row>
    <row r="962" spans="1:11">
      <c r="A962" s="347">
        <v>3018152</v>
      </c>
      <c r="B962" s="347"/>
      <c r="C962" s="347" t="s">
        <v>1510</v>
      </c>
      <c r="D962" s="347" t="s">
        <v>1511</v>
      </c>
      <c r="E962" s="347" t="s">
        <v>176</v>
      </c>
      <c r="F962" s="347" t="s">
        <v>832</v>
      </c>
      <c r="G962" s="347" t="s">
        <v>1512</v>
      </c>
      <c r="H962" s="347">
        <v>20525</v>
      </c>
      <c r="I962" s="347">
        <v>3</v>
      </c>
      <c r="J962" s="275">
        <v>19</v>
      </c>
      <c r="K962" s="275" t="s">
        <v>4157</v>
      </c>
    </row>
    <row r="963" spans="1:11">
      <c r="A963" s="347">
        <v>3016292</v>
      </c>
      <c r="B963" s="347"/>
      <c r="C963" s="347" t="s">
        <v>1374</v>
      </c>
      <c r="D963" s="347" t="s">
        <v>1375</v>
      </c>
      <c r="E963" s="347" t="s">
        <v>176</v>
      </c>
      <c r="F963" s="347" t="s">
        <v>383</v>
      </c>
      <c r="G963" s="347" t="s">
        <v>3407</v>
      </c>
      <c r="H963" s="347">
        <v>20529</v>
      </c>
      <c r="I963" s="347">
        <v>3</v>
      </c>
      <c r="J963" s="275">
        <v>20</v>
      </c>
      <c r="K963" s="275" t="s">
        <v>4157</v>
      </c>
    </row>
    <row r="964" spans="1:11">
      <c r="A964" s="347">
        <v>3023346</v>
      </c>
      <c r="B964" s="347"/>
      <c r="C964" s="347" t="s">
        <v>1693</v>
      </c>
      <c r="D964" s="347" t="s">
        <v>1694</v>
      </c>
      <c r="E964" s="347" t="s">
        <v>176</v>
      </c>
      <c r="F964" s="347" t="s">
        <v>285</v>
      </c>
      <c r="G964" s="347" t="s">
        <v>376</v>
      </c>
      <c r="H964" s="347">
        <v>20530</v>
      </c>
      <c r="I964" s="347">
        <v>3</v>
      </c>
      <c r="J964" s="275">
        <v>21</v>
      </c>
      <c r="K964" s="275" t="s">
        <v>4157</v>
      </c>
    </row>
    <row r="965" spans="1:11">
      <c r="A965" s="347">
        <v>3022106</v>
      </c>
      <c r="B965" s="347"/>
      <c r="C965" s="347" t="s">
        <v>1629</v>
      </c>
      <c r="D965" s="347" t="s">
        <v>1630</v>
      </c>
      <c r="E965" s="347" t="s">
        <v>176</v>
      </c>
      <c r="F965" s="347" t="s">
        <v>189</v>
      </c>
      <c r="G965" s="347" t="s">
        <v>2648</v>
      </c>
      <c r="H965" s="347">
        <v>20531</v>
      </c>
      <c r="I965" s="347">
        <v>3</v>
      </c>
      <c r="J965" s="275">
        <v>22</v>
      </c>
      <c r="K965" s="275" t="s">
        <v>4157</v>
      </c>
    </row>
    <row r="966" spans="1:11">
      <c r="A966" s="347">
        <v>3015407</v>
      </c>
      <c r="B966" s="347">
        <v>308198</v>
      </c>
      <c r="C966" s="347" t="s">
        <v>1311</v>
      </c>
      <c r="D966" s="347" t="s">
        <v>1312</v>
      </c>
      <c r="E966" s="347" t="s">
        <v>176</v>
      </c>
      <c r="F966" s="347" t="s">
        <v>183</v>
      </c>
      <c r="G966" s="347" t="s">
        <v>2498</v>
      </c>
      <c r="H966" s="347">
        <v>20601</v>
      </c>
      <c r="I966" s="347">
        <v>3</v>
      </c>
      <c r="J966" s="275">
        <v>23</v>
      </c>
      <c r="K966" s="275" t="s">
        <v>4157</v>
      </c>
    </row>
    <row r="967" spans="1:11">
      <c r="A967" s="347">
        <v>3018621</v>
      </c>
      <c r="B967" s="347">
        <v>308262</v>
      </c>
      <c r="C967" s="347" t="s">
        <v>1528</v>
      </c>
      <c r="D967" s="347" t="s">
        <v>1529</v>
      </c>
      <c r="E967" s="347" t="s">
        <v>176</v>
      </c>
      <c r="F967" s="347" t="s">
        <v>188</v>
      </c>
      <c r="G967" s="347" t="s">
        <v>3365</v>
      </c>
      <c r="H967" s="347">
        <v>20603</v>
      </c>
      <c r="I967" s="347">
        <v>3</v>
      </c>
      <c r="J967" s="275">
        <v>24</v>
      </c>
      <c r="K967" s="275" t="s">
        <v>4157</v>
      </c>
    </row>
    <row r="968" spans="1:11">
      <c r="A968" s="347">
        <v>3018860</v>
      </c>
      <c r="B968" s="347"/>
      <c r="C968" s="347" t="s">
        <v>1536</v>
      </c>
      <c r="D968" s="347" t="s">
        <v>1537</v>
      </c>
      <c r="E968" s="347" t="s">
        <v>176</v>
      </c>
      <c r="F968" s="347" t="s">
        <v>189</v>
      </c>
      <c r="G968" s="347" t="s">
        <v>2569</v>
      </c>
      <c r="H968" s="347">
        <v>20604</v>
      </c>
      <c r="I968" s="347">
        <v>3</v>
      </c>
      <c r="J968" s="275">
        <v>25</v>
      </c>
      <c r="K968" s="275" t="s">
        <v>4157</v>
      </c>
    </row>
    <row r="969" spans="1:11">
      <c r="A969" s="347">
        <v>3014840</v>
      </c>
      <c r="B969" s="347"/>
      <c r="C969" s="347" t="s">
        <v>1267</v>
      </c>
      <c r="D969" s="347" t="s">
        <v>1268</v>
      </c>
      <c r="E969" s="347" t="s">
        <v>176</v>
      </c>
      <c r="F969" s="347" t="s">
        <v>185</v>
      </c>
      <c r="G969" s="347" t="s">
        <v>3408</v>
      </c>
      <c r="H969" s="347">
        <v>20606</v>
      </c>
      <c r="I969" s="347">
        <v>3</v>
      </c>
      <c r="J969" s="275">
        <v>26</v>
      </c>
      <c r="K969" s="275" t="s">
        <v>4157</v>
      </c>
    </row>
    <row r="970" spans="1:11">
      <c r="A970" s="347">
        <v>3014847</v>
      </c>
      <c r="B970" s="347">
        <v>308223</v>
      </c>
      <c r="C970" s="347" t="s">
        <v>1269</v>
      </c>
      <c r="D970" s="347" t="s">
        <v>1270</v>
      </c>
      <c r="E970" s="347" t="s">
        <v>176</v>
      </c>
      <c r="F970" s="347" t="s">
        <v>197</v>
      </c>
      <c r="G970" s="347" t="s">
        <v>2518</v>
      </c>
      <c r="H970" s="347">
        <v>20608</v>
      </c>
      <c r="I970" s="347">
        <v>3</v>
      </c>
      <c r="J970" s="275">
        <v>27</v>
      </c>
      <c r="K970" s="275" t="s">
        <v>4157</v>
      </c>
    </row>
    <row r="971" spans="1:11">
      <c r="A971" s="347">
        <v>3015914</v>
      </c>
      <c r="B971" s="347">
        <v>308429</v>
      </c>
      <c r="C971" s="347" t="s">
        <v>1356</v>
      </c>
      <c r="D971" s="347" t="s">
        <v>1357</v>
      </c>
      <c r="E971" s="347" t="s">
        <v>176</v>
      </c>
      <c r="F971" s="347" t="s">
        <v>182</v>
      </c>
      <c r="G971" s="347" t="s">
        <v>3409</v>
      </c>
      <c r="H971" s="347">
        <v>20611</v>
      </c>
      <c r="I971" s="347">
        <v>3</v>
      </c>
      <c r="J971" s="275">
        <v>28</v>
      </c>
      <c r="K971" s="275" t="s">
        <v>4157</v>
      </c>
    </row>
    <row r="972" spans="1:11">
      <c r="A972" s="347">
        <v>3016268</v>
      </c>
      <c r="B972" s="347"/>
      <c r="C972" s="347" t="s">
        <v>1372</v>
      </c>
      <c r="D972" s="347" t="s">
        <v>1373</v>
      </c>
      <c r="E972" s="347" t="s">
        <v>176</v>
      </c>
      <c r="F972" s="347" t="s">
        <v>189</v>
      </c>
      <c r="G972" s="347" t="s">
        <v>2629</v>
      </c>
      <c r="H972" s="347">
        <v>20617</v>
      </c>
      <c r="I972" s="347">
        <v>3</v>
      </c>
      <c r="J972" s="275">
        <v>29</v>
      </c>
      <c r="K972" s="275" t="s">
        <v>4157</v>
      </c>
    </row>
    <row r="973" spans="1:11">
      <c r="A973" s="347">
        <v>3023345</v>
      </c>
      <c r="B973" s="347"/>
      <c r="C973" s="347" t="s">
        <v>1691</v>
      </c>
      <c r="D973" s="347" t="s">
        <v>1692</v>
      </c>
      <c r="E973" s="347" t="s">
        <v>176</v>
      </c>
      <c r="F973" s="347" t="s">
        <v>285</v>
      </c>
      <c r="G973" s="347" t="s">
        <v>376</v>
      </c>
      <c r="H973" s="347">
        <v>20618</v>
      </c>
      <c r="I973" s="347">
        <v>3</v>
      </c>
      <c r="J973" s="275">
        <v>30</v>
      </c>
      <c r="K973" s="275" t="s">
        <v>4157</v>
      </c>
    </row>
    <row r="974" spans="1:11">
      <c r="A974" s="347">
        <v>3014642</v>
      </c>
      <c r="B974" s="347">
        <v>308249</v>
      </c>
      <c r="C974" s="347" t="s">
        <v>1261</v>
      </c>
      <c r="D974" s="347" t="s">
        <v>1262</v>
      </c>
      <c r="E974" s="347" t="s">
        <v>176</v>
      </c>
      <c r="F974" s="347" t="s">
        <v>189</v>
      </c>
      <c r="G974" s="347" t="s">
        <v>2536</v>
      </c>
      <c r="H974" s="347">
        <v>20622</v>
      </c>
      <c r="I974" s="347">
        <v>3</v>
      </c>
      <c r="J974" s="275">
        <v>31</v>
      </c>
      <c r="K974" s="275" t="s">
        <v>4157</v>
      </c>
    </row>
    <row r="975" spans="1:11">
      <c r="A975" s="347">
        <v>3019025</v>
      </c>
      <c r="B975" s="347">
        <v>308241</v>
      </c>
      <c r="C975" s="347" t="s">
        <v>1550</v>
      </c>
      <c r="D975" s="347" t="s">
        <v>1551</v>
      </c>
      <c r="E975" s="347" t="s">
        <v>176</v>
      </c>
      <c r="F975" s="347" t="s">
        <v>177</v>
      </c>
      <c r="G975" s="347" t="s">
        <v>3410</v>
      </c>
      <c r="H975" s="347">
        <v>20624</v>
      </c>
      <c r="I975" s="347">
        <v>3</v>
      </c>
      <c r="J975" s="275">
        <v>32</v>
      </c>
      <c r="K975" s="275" t="s">
        <v>4157</v>
      </c>
    </row>
    <row r="976" spans="1:11">
      <c r="A976" s="347">
        <v>3022283</v>
      </c>
      <c r="B976" s="347"/>
      <c r="C976" s="347" t="s">
        <v>1637</v>
      </c>
      <c r="D976" s="347" t="s">
        <v>1638</v>
      </c>
      <c r="E976" s="347" t="s">
        <v>176</v>
      </c>
      <c r="F976" s="347" t="s">
        <v>189</v>
      </c>
      <c r="G976" s="347" t="s">
        <v>2665</v>
      </c>
      <c r="H976" s="347">
        <v>20628</v>
      </c>
      <c r="I976" s="347">
        <v>3</v>
      </c>
      <c r="J976" s="275">
        <v>33</v>
      </c>
      <c r="K976" s="275" t="s">
        <v>4157</v>
      </c>
    </row>
    <row r="977" spans="1:11">
      <c r="A977" s="347">
        <v>3015222</v>
      </c>
      <c r="B977" s="347">
        <v>308258</v>
      </c>
      <c r="C977" s="347" t="s">
        <v>1303</v>
      </c>
      <c r="D977" s="347" t="s">
        <v>1304</v>
      </c>
      <c r="E977" s="347" t="s">
        <v>176</v>
      </c>
      <c r="F977" s="347" t="s">
        <v>190</v>
      </c>
      <c r="G977" s="347" t="s">
        <v>2540</v>
      </c>
      <c r="H977" s="347">
        <v>20629</v>
      </c>
      <c r="I977" s="347">
        <v>3</v>
      </c>
      <c r="J977" s="275">
        <v>34</v>
      </c>
      <c r="K977" s="275" t="s">
        <v>4157</v>
      </c>
    </row>
    <row r="978" spans="1:11">
      <c r="A978" s="347">
        <v>3016201</v>
      </c>
      <c r="B978" s="347"/>
      <c r="C978" s="347" t="s">
        <v>1364</v>
      </c>
      <c r="D978" s="347" t="s">
        <v>1365</v>
      </c>
      <c r="E978" s="347" t="s">
        <v>176</v>
      </c>
      <c r="F978" s="347" t="s">
        <v>189</v>
      </c>
      <c r="G978" s="347" t="s">
        <v>1353</v>
      </c>
      <c r="H978" s="347">
        <v>20704</v>
      </c>
      <c r="I978" s="347">
        <v>3</v>
      </c>
      <c r="J978" s="275">
        <v>35</v>
      </c>
      <c r="K978" s="275" t="s">
        <v>4157</v>
      </c>
    </row>
    <row r="979" spans="1:11">
      <c r="A979" s="347">
        <v>3016871</v>
      </c>
      <c r="B979" s="347">
        <v>308233</v>
      </c>
      <c r="C979" s="347" t="s">
        <v>1419</v>
      </c>
      <c r="D979" s="347" t="s">
        <v>1420</v>
      </c>
      <c r="E979" s="347" t="s">
        <v>176</v>
      </c>
      <c r="F979" s="347" t="s">
        <v>192</v>
      </c>
      <c r="G979" s="347" t="s">
        <v>2670</v>
      </c>
      <c r="H979" s="347">
        <v>20707</v>
      </c>
      <c r="I979" s="347">
        <v>3</v>
      </c>
      <c r="J979" s="275">
        <v>36</v>
      </c>
      <c r="K979" s="275" t="s">
        <v>4157</v>
      </c>
    </row>
    <row r="980" spans="1:11">
      <c r="A980" s="347">
        <v>3015423</v>
      </c>
      <c r="B980" s="347">
        <v>308270</v>
      </c>
      <c r="C980" s="347" t="s">
        <v>1317</v>
      </c>
      <c r="D980" s="347" t="s">
        <v>1318</v>
      </c>
      <c r="E980" s="347" t="s">
        <v>176</v>
      </c>
      <c r="F980" s="347" t="s">
        <v>181</v>
      </c>
      <c r="G980" s="347" t="s">
        <v>2680</v>
      </c>
      <c r="H980" s="347">
        <v>20711</v>
      </c>
      <c r="I980" s="347">
        <v>3</v>
      </c>
      <c r="J980" s="275">
        <v>37</v>
      </c>
      <c r="K980" s="275" t="s">
        <v>4157</v>
      </c>
    </row>
    <row r="981" spans="1:11">
      <c r="A981" s="347">
        <v>3020172</v>
      </c>
      <c r="B981" s="347"/>
      <c r="C981" s="347" t="s">
        <v>1584</v>
      </c>
      <c r="D981" s="347" t="s">
        <v>1585</v>
      </c>
      <c r="E981" s="347" t="s">
        <v>176</v>
      </c>
      <c r="F981" s="347" t="s">
        <v>285</v>
      </c>
      <c r="G981" s="347" t="s">
        <v>3411</v>
      </c>
      <c r="H981" s="347">
        <v>20711</v>
      </c>
      <c r="I981" s="347">
        <v>3</v>
      </c>
      <c r="J981" s="275">
        <v>38</v>
      </c>
      <c r="K981" s="275" t="s">
        <v>4157</v>
      </c>
    </row>
    <row r="982" spans="1:11">
      <c r="A982" s="347">
        <v>3018330</v>
      </c>
      <c r="B982" s="347"/>
      <c r="C982" s="347" t="s">
        <v>1515</v>
      </c>
      <c r="D982" s="347" t="s">
        <v>1516</v>
      </c>
      <c r="E982" s="347" t="s">
        <v>176</v>
      </c>
      <c r="F982" s="347" t="s">
        <v>207</v>
      </c>
      <c r="G982" s="347" t="s">
        <v>2589</v>
      </c>
      <c r="H982" s="347">
        <v>20715</v>
      </c>
      <c r="I982" s="347">
        <v>3</v>
      </c>
      <c r="J982" s="275">
        <v>39</v>
      </c>
      <c r="K982" s="275" t="s">
        <v>4157</v>
      </c>
    </row>
    <row r="983" spans="1:11">
      <c r="A983" s="347">
        <v>3015646</v>
      </c>
      <c r="B983" s="347">
        <v>308269</v>
      </c>
      <c r="C983" s="347" t="s">
        <v>1334</v>
      </c>
      <c r="D983" s="347" t="s">
        <v>1335</v>
      </c>
      <c r="E983" s="347" t="s">
        <v>176</v>
      </c>
      <c r="F983" s="347" t="s">
        <v>197</v>
      </c>
      <c r="G983" s="347" t="s">
        <v>1336</v>
      </c>
      <c r="H983" s="347">
        <v>20718</v>
      </c>
      <c r="I983" s="347">
        <v>3</v>
      </c>
      <c r="J983" s="275">
        <v>40</v>
      </c>
      <c r="K983" s="275" t="s">
        <v>4157</v>
      </c>
    </row>
    <row r="984" spans="1:11">
      <c r="A984" s="347">
        <v>3018229</v>
      </c>
      <c r="B984" s="347"/>
      <c r="C984" s="347" t="s">
        <v>1513</v>
      </c>
      <c r="D984" s="347" t="s">
        <v>1514</v>
      </c>
      <c r="E984" s="347" t="s">
        <v>176</v>
      </c>
      <c r="F984" s="347" t="s">
        <v>285</v>
      </c>
      <c r="G984" s="347" t="s">
        <v>3405</v>
      </c>
      <c r="H984" s="347">
        <v>20718</v>
      </c>
      <c r="I984" s="347">
        <v>3</v>
      </c>
      <c r="J984" s="275">
        <v>41</v>
      </c>
      <c r="K984" s="275" t="s">
        <v>4157</v>
      </c>
    </row>
    <row r="985" spans="1:11">
      <c r="A985" s="347">
        <v>3015783</v>
      </c>
      <c r="B985" s="347">
        <v>308190</v>
      </c>
      <c r="C985" s="347" t="s">
        <v>1349</v>
      </c>
      <c r="D985" s="347" t="s">
        <v>1350</v>
      </c>
      <c r="E985" s="347" t="s">
        <v>176</v>
      </c>
      <c r="F985" s="347" t="s">
        <v>200</v>
      </c>
      <c r="G985" s="347" t="s">
        <v>2534</v>
      </c>
      <c r="H985" s="347">
        <v>20726</v>
      </c>
      <c r="I985" s="347">
        <v>3</v>
      </c>
      <c r="J985" s="275">
        <v>42</v>
      </c>
      <c r="K985" s="275" t="s">
        <v>4157</v>
      </c>
    </row>
    <row r="986" spans="1:11">
      <c r="A986" s="347">
        <v>3021820</v>
      </c>
      <c r="B986" s="347"/>
      <c r="C986" s="347" t="s">
        <v>1610</v>
      </c>
      <c r="D986" s="347" t="s">
        <v>1611</v>
      </c>
      <c r="E986" s="347" t="s">
        <v>176</v>
      </c>
      <c r="F986" s="347" t="s">
        <v>521</v>
      </c>
      <c r="G986" s="347" t="s">
        <v>2594</v>
      </c>
      <c r="H986" s="347">
        <v>20728</v>
      </c>
      <c r="I986" s="347">
        <v>3</v>
      </c>
      <c r="J986" s="275">
        <v>43</v>
      </c>
      <c r="K986" s="275" t="s">
        <v>4157</v>
      </c>
    </row>
    <row r="987" spans="1:11">
      <c r="A987" s="347">
        <v>3022758</v>
      </c>
      <c r="B987" s="347"/>
      <c r="C987" s="347" t="s">
        <v>1653</v>
      </c>
      <c r="D987" s="347" t="s">
        <v>1654</v>
      </c>
      <c r="E987" s="347" t="s">
        <v>176</v>
      </c>
      <c r="F987" s="347" t="s">
        <v>285</v>
      </c>
      <c r="G987" s="347" t="s">
        <v>3405</v>
      </c>
      <c r="H987" s="347">
        <v>20801</v>
      </c>
      <c r="I987" s="347">
        <v>3</v>
      </c>
      <c r="J987" s="275">
        <v>44</v>
      </c>
      <c r="K987" s="275" t="s">
        <v>4157</v>
      </c>
    </row>
    <row r="988" spans="1:11">
      <c r="A988" s="347">
        <v>3015459</v>
      </c>
      <c r="B988" s="347">
        <v>308195</v>
      </c>
      <c r="C988" s="347" t="s">
        <v>1260</v>
      </c>
      <c r="D988" s="347" t="s">
        <v>1319</v>
      </c>
      <c r="E988" s="347" t="s">
        <v>176</v>
      </c>
      <c r="F988" s="347" t="s">
        <v>205</v>
      </c>
      <c r="G988" s="347" t="s">
        <v>2528</v>
      </c>
      <c r="H988" s="347">
        <v>20802</v>
      </c>
      <c r="I988" s="347">
        <v>3</v>
      </c>
      <c r="J988" s="275">
        <v>45</v>
      </c>
      <c r="K988" s="275" t="s">
        <v>4157</v>
      </c>
    </row>
    <row r="989" spans="1:11">
      <c r="A989" s="347">
        <v>3018594</v>
      </c>
      <c r="B989" s="347"/>
      <c r="C989" s="347" t="s">
        <v>1525</v>
      </c>
      <c r="D989" s="347" t="s">
        <v>1526</v>
      </c>
      <c r="E989" s="347" t="s">
        <v>176</v>
      </c>
      <c r="F989" s="347" t="s">
        <v>667</v>
      </c>
      <c r="G989" s="347" t="s">
        <v>1527</v>
      </c>
      <c r="H989" s="347">
        <v>20802</v>
      </c>
      <c r="I989" s="347">
        <v>3</v>
      </c>
      <c r="J989" s="275">
        <v>46</v>
      </c>
      <c r="K989" s="275" t="s">
        <v>4157</v>
      </c>
    </row>
    <row r="990" spans="1:11">
      <c r="A990" s="347">
        <v>3016751</v>
      </c>
      <c r="B990" s="347">
        <v>308194</v>
      </c>
      <c r="C990" s="347" t="s">
        <v>1403</v>
      </c>
      <c r="D990" s="347" t="s">
        <v>1404</v>
      </c>
      <c r="E990" s="347" t="s">
        <v>176</v>
      </c>
      <c r="F990" s="347" t="s">
        <v>186</v>
      </c>
      <c r="G990" s="347" t="s">
        <v>2533</v>
      </c>
      <c r="H990" s="347">
        <v>20804</v>
      </c>
      <c r="I990" s="347">
        <v>3</v>
      </c>
      <c r="J990" s="275">
        <v>47</v>
      </c>
      <c r="K990" s="275" t="s">
        <v>4157</v>
      </c>
    </row>
    <row r="991" spans="1:11">
      <c r="A991" s="347">
        <v>3014717</v>
      </c>
      <c r="B991" s="347">
        <v>308246</v>
      </c>
      <c r="C991" s="347" t="s">
        <v>1263</v>
      </c>
      <c r="D991" s="347" t="s">
        <v>1264</v>
      </c>
      <c r="E991" s="347" t="s">
        <v>176</v>
      </c>
      <c r="F991" s="347" t="s">
        <v>189</v>
      </c>
      <c r="G991" s="347" t="s">
        <v>2648</v>
      </c>
      <c r="H991" s="347">
        <v>20807</v>
      </c>
      <c r="I991" s="347">
        <v>3</v>
      </c>
      <c r="J991" s="275">
        <v>48</v>
      </c>
      <c r="K991" s="275" t="s">
        <v>4157</v>
      </c>
    </row>
    <row r="992" spans="1:11">
      <c r="A992" s="347">
        <v>3016223</v>
      </c>
      <c r="B992" s="347"/>
      <c r="C992" s="347" t="s">
        <v>1368</v>
      </c>
      <c r="D992" s="347" t="s">
        <v>1369</v>
      </c>
      <c r="E992" s="347" t="s">
        <v>176</v>
      </c>
      <c r="F992" s="347" t="s">
        <v>200</v>
      </c>
      <c r="G992" s="347" t="s">
        <v>2545</v>
      </c>
      <c r="H992" s="347">
        <v>20808</v>
      </c>
      <c r="I992" s="347">
        <v>3</v>
      </c>
      <c r="J992" s="275">
        <v>49</v>
      </c>
      <c r="K992" s="275" t="s">
        <v>4157</v>
      </c>
    </row>
    <row r="993" spans="1:11">
      <c r="A993" s="347">
        <v>3015779</v>
      </c>
      <c r="B993" s="347"/>
      <c r="C993" s="347" t="s">
        <v>1347</v>
      </c>
      <c r="D993" s="347" t="s">
        <v>1348</v>
      </c>
      <c r="E993" s="347" t="s">
        <v>176</v>
      </c>
      <c r="F993" s="347" t="s">
        <v>207</v>
      </c>
      <c r="G993" s="347" t="s">
        <v>3412</v>
      </c>
      <c r="H993" s="347">
        <v>20814</v>
      </c>
      <c r="I993" s="347">
        <v>3</v>
      </c>
      <c r="J993" s="275">
        <v>50</v>
      </c>
      <c r="K993" s="275" t="s">
        <v>4157</v>
      </c>
    </row>
    <row r="994" spans="1:11">
      <c r="A994" s="347">
        <v>3017544</v>
      </c>
      <c r="B994" s="347"/>
      <c r="C994" s="347" t="s">
        <v>1478</v>
      </c>
      <c r="D994" s="347" t="s">
        <v>1479</v>
      </c>
      <c r="E994" s="347" t="s">
        <v>176</v>
      </c>
      <c r="F994" s="347" t="s">
        <v>185</v>
      </c>
      <c r="G994" s="347" t="s">
        <v>3413</v>
      </c>
      <c r="H994" s="347">
        <v>20816</v>
      </c>
      <c r="I994" s="347">
        <v>3</v>
      </c>
      <c r="J994" s="275">
        <v>51</v>
      </c>
      <c r="K994" s="275" t="s">
        <v>4157</v>
      </c>
    </row>
    <row r="995" spans="1:11">
      <c r="A995" s="347">
        <v>3018862</v>
      </c>
      <c r="B995" s="347"/>
      <c r="C995" s="347" t="s">
        <v>1538</v>
      </c>
      <c r="D995" s="347" t="s">
        <v>1539</v>
      </c>
      <c r="E995" s="347" t="s">
        <v>176</v>
      </c>
      <c r="F995" s="347" t="s">
        <v>189</v>
      </c>
      <c r="G995" s="347" t="s">
        <v>2569</v>
      </c>
      <c r="H995" s="347">
        <v>20818</v>
      </c>
      <c r="I995" s="347">
        <v>3</v>
      </c>
      <c r="J995" s="275">
        <v>52</v>
      </c>
      <c r="K995" s="275" t="s">
        <v>4157</v>
      </c>
    </row>
    <row r="996" spans="1:11">
      <c r="A996" s="347">
        <v>3022754</v>
      </c>
      <c r="B996" s="347"/>
      <c r="C996" s="347" t="s">
        <v>1651</v>
      </c>
      <c r="D996" s="347" t="s">
        <v>1652</v>
      </c>
      <c r="E996" s="347" t="s">
        <v>176</v>
      </c>
      <c r="F996" s="347" t="s">
        <v>285</v>
      </c>
      <c r="G996" s="347" t="s">
        <v>2653</v>
      </c>
      <c r="H996" s="347">
        <v>20818</v>
      </c>
      <c r="I996" s="347">
        <v>3</v>
      </c>
      <c r="J996" s="275">
        <v>53</v>
      </c>
      <c r="K996" s="275" t="s">
        <v>4157</v>
      </c>
    </row>
    <row r="997" spans="1:11">
      <c r="A997" s="347">
        <v>3015793</v>
      </c>
      <c r="B997" s="347">
        <v>308204</v>
      </c>
      <c r="C997" s="347" t="s">
        <v>1351</v>
      </c>
      <c r="D997" s="347" t="s">
        <v>1352</v>
      </c>
      <c r="E997" s="347" t="s">
        <v>176</v>
      </c>
      <c r="F997" s="347" t="s">
        <v>383</v>
      </c>
      <c r="G997" s="347" t="s">
        <v>3414</v>
      </c>
      <c r="H997" s="347">
        <v>20822</v>
      </c>
      <c r="I997" s="347">
        <v>3</v>
      </c>
      <c r="J997" s="275">
        <v>54</v>
      </c>
      <c r="K997" s="275" t="s">
        <v>4157</v>
      </c>
    </row>
    <row r="998" spans="1:11">
      <c r="A998" s="347">
        <v>3015766</v>
      </c>
      <c r="B998" s="347">
        <v>308202</v>
      </c>
      <c r="C998" s="347" t="s">
        <v>1343</v>
      </c>
      <c r="D998" s="347" t="s">
        <v>1344</v>
      </c>
      <c r="E998" s="347" t="s">
        <v>176</v>
      </c>
      <c r="F998" s="347" t="s">
        <v>194</v>
      </c>
      <c r="G998" s="347" t="s">
        <v>2561</v>
      </c>
      <c r="H998" s="347">
        <v>20827</v>
      </c>
      <c r="I998" s="347">
        <v>2</v>
      </c>
      <c r="J998" s="275">
        <v>55</v>
      </c>
      <c r="K998" s="275" t="s">
        <v>4157</v>
      </c>
    </row>
    <row r="999" spans="1:11">
      <c r="A999" s="347">
        <v>3015497</v>
      </c>
      <c r="B999" s="347">
        <v>308209</v>
      </c>
      <c r="C999" s="347" t="s">
        <v>1324</v>
      </c>
      <c r="D999" s="347" t="s">
        <v>1325</v>
      </c>
      <c r="E999" s="347" t="s">
        <v>176</v>
      </c>
      <c r="F999" s="347" t="s">
        <v>184</v>
      </c>
      <c r="G999" s="347" t="s">
        <v>2500</v>
      </c>
      <c r="H999" s="347">
        <v>20830</v>
      </c>
      <c r="I999" s="347">
        <v>3</v>
      </c>
      <c r="J999" s="275">
        <v>56</v>
      </c>
      <c r="K999" s="275" t="s">
        <v>4157</v>
      </c>
    </row>
    <row r="1000" spans="1:11">
      <c r="A1000" s="347">
        <v>3019132</v>
      </c>
      <c r="B1000" s="347"/>
      <c r="C1000" s="347" t="s">
        <v>1556</v>
      </c>
      <c r="D1000" s="347" t="s">
        <v>1557</v>
      </c>
      <c r="E1000" s="347" t="s">
        <v>176</v>
      </c>
      <c r="F1000" s="347" t="s">
        <v>189</v>
      </c>
      <c r="G1000" s="347" t="s">
        <v>2507</v>
      </c>
      <c r="H1000" s="347">
        <v>20906</v>
      </c>
      <c r="I1000" s="347">
        <v>3</v>
      </c>
      <c r="J1000" s="275">
        <v>57</v>
      </c>
      <c r="K1000" s="275" t="s">
        <v>4157</v>
      </c>
    </row>
    <row r="1001" spans="1:11">
      <c r="A1001" s="347">
        <v>3014926</v>
      </c>
      <c r="B1001" s="347">
        <v>308191</v>
      </c>
      <c r="C1001" s="347" t="s">
        <v>1275</v>
      </c>
      <c r="D1001" s="347" t="s">
        <v>1276</v>
      </c>
      <c r="E1001" s="347" t="s">
        <v>176</v>
      </c>
      <c r="F1001" s="347" t="s">
        <v>239</v>
      </c>
      <c r="G1001" s="347" t="s">
        <v>3415</v>
      </c>
      <c r="H1001" s="347">
        <v>20911</v>
      </c>
      <c r="I1001" s="347">
        <v>3</v>
      </c>
      <c r="J1001" s="275">
        <v>58</v>
      </c>
      <c r="K1001" s="275" t="s">
        <v>4157</v>
      </c>
    </row>
    <row r="1002" spans="1:11">
      <c r="A1002" s="347">
        <v>3014817</v>
      </c>
      <c r="B1002" s="347">
        <v>308236</v>
      </c>
      <c r="C1002" s="347" t="s">
        <v>1265</v>
      </c>
      <c r="D1002" s="347" t="s">
        <v>1266</v>
      </c>
      <c r="E1002" s="347" t="s">
        <v>176</v>
      </c>
      <c r="F1002" s="347" t="s">
        <v>185</v>
      </c>
      <c r="G1002" s="347" t="s">
        <v>2501</v>
      </c>
      <c r="H1002" s="347">
        <v>20912</v>
      </c>
      <c r="I1002" s="347">
        <v>3</v>
      </c>
      <c r="J1002" s="275">
        <v>59</v>
      </c>
      <c r="K1002" s="275" t="s">
        <v>4157</v>
      </c>
    </row>
    <row r="1003" spans="1:11">
      <c r="A1003" s="347">
        <v>3016152</v>
      </c>
      <c r="B1003" s="347">
        <v>308254</v>
      </c>
      <c r="C1003" s="347" t="s">
        <v>1358</v>
      </c>
      <c r="D1003" s="347" t="s">
        <v>1359</v>
      </c>
      <c r="E1003" s="347" t="s">
        <v>176</v>
      </c>
      <c r="F1003" s="347" t="s">
        <v>189</v>
      </c>
      <c r="G1003" s="347" t="s">
        <v>3397</v>
      </c>
      <c r="H1003" s="347">
        <v>20913</v>
      </c>
      <c r="I1003" s="347">
        <v>3</v>
      </c>
      <c r="J1003" s="275">
        <v>60</v>
      </c>
      <c r="K1003" s="275" t="s">
        <v>4157</v>
      </c>
    </row>
    <row r="1004" spans="1:11">
      <c r="A1004" s="347">
        <v>3014930</v>
      </c>
      <c r="B1004" s="347">
        <v>308192</v>
      </c>
      <c r="C1004" s="347" t="s">
        <v>1277</v>
      </c>
      <c r="D1004" s="347" t="s">
        <v>1278</v>
      </c>
      <c r="E1004" s="347" t="s">
        <v>176</v>
      </c>
      <c r="F1004" s="347" t="s">
        <v>239</v>
      </c>
      <c r="G1004" s="347" t="s">
        <v>3212</v>
      </c>
      <c r="H1004" s="347">
        <v>20914</v>
      </c>
      <c r="I1004" s="347">
        <v>3</v>
      </c>
      <c r="J1004" s="275">
        <v>61</v>
      </c>
      <c r="K1004" s="275" t="s">
        <v>4157</v>
      </c>
    </row>
    <row r="1005" spans="1:11">
      <c r="A1005" s="347">
        <v>3018825</v>
      </c>
      <c r="B1005" s="347"/>
      <c r="C1005" s="347" t="s">
        <v>1530</v>
      </c>
      <c r="D1005" s="347" t="s">
        <v>1531</v>
      </c>
      <c r="E1005" s="347" t="s">
        <v>176</v>
      </c>
      <c r="F1005" s="347" t="s">
        <v>187</v>
      </c>
      <c r="G1005" s="347" t="s">
        <v>3416</v>
      </c>
      <c r="H1005" s="347">
        <v>20915</v>
      </c>
      <c r="I1005" s="347">
        <v>3</v>
      </c>
      <c r="J1005" s="275">
        <v>62</v>
      </c>
      <c r="K1005" s="275" t="s">
        <v>4157</v>
      </c>
    </row>
    <row r="1006" spans="1:11">
      <c r="A1006" s="347">
        <v>3015293</v>
      </c>
      <c r="B1006" s="347">
        <v>308264</v>
      </c>
      <c r="C1006" s="347" t="s">
        <v>1309</v>
      </c>
      <c r="D1006" s="347" t="s">
        <v>1310</v>
      </c>
      <c r="E1006" s="347" t="s">
        <v>176</v>
      </c>
      <c r="F1006" s="347" t="s">
        <v>183</v>
      </c>
      <c r="G1006" s="347" t="s">
        <v>2866</v>
      </c>
      <c r="H1006" s="347">
        <v>20920</v>
      </c>
      <c r="I1006" s="347">
        <v>3</v>
      </c>
      <c r="J1006" s="275">
        <v>63</v>
      </c>
      <c r="K1006" s="275" t="s">
        <v>4157</v>
      </c>
    </row>
    <row r="1007" spans="1:11">
      <c r="A1007" s="347">
        <v>3015168</v>
      </c>
      <c r="B1007" s="347">
        <v>308185</v>
      </c>
      <c r="C1007" s="347" t="s">
        <v>1299</v>
      </c>
      <c r="D1007" s="347" t="s">
        <v>1300</v>
      </c>
      <c r="E1007" s="347" t="s">
        <v>176</v>
      </c>
      <c r="F1007" s="347" t="s">
        <v>204</v>
      </c>
      <c r="G1007" s="347" t="s">
        <v>2582</v>
      </c>
      <c r="H1007" s="347">
        <v>20921</v>
      </c>
      <c r="I1007" s="347">
        <v>3</v>
      </c>
      <c r="J1007" s="275">
        <v>64</v>
      </c>
      <c r="K1007" s="275" t="s">
        <v>4157</v>
      </c>
    </row>
    <row r="1008" spans="1:11">
      <c r="A1008" s="347">
        <v>3015597</v>
      </c>
      <c r="B1008" s="347">
        <v>308206</v>
      </c>
      <c r="C1008" s="347" t="s">
        <v>1330</v>
      </c>
      <c r="D1008" s="347" t="s">
        <v>1331</v>
      </c>
      <c r="E1008" s="347" t="s">
        <v>176</v>
      </c>
      <c r="F1008" s="347" t="s">
        <v>189</v>
      </c>
      <c r="G1008" s="347" t="s">
        <v>2569</v>
      </c>
      <c r="H1008" s="347">
        <v>20925</v>
      </c>
      <c r="I1008" s="347">
        <v>3</v>
      </c>
      <c r="J1008" s="275">
        <v>65</v>
      </c>
      <c r="K1008" s="275" t="s">
        <v>4157</v>
      </c>
    </row>
    <row r="1009" spans="1:11">
      <c r="A1009" s="347">
        <v>3016170</v>
      </c>
      <c r="B1009" s="347">
        <v>308253</v>
      </c>
      <c r="C1009" s="347" t="s">
        <v>1360</v>
      </c>
      <c r="D1009" s="347" t="s">
        <v>1361</v>
      </c>
      <c r="E1009" s="347" t="s">
        <v>176</v>
      </c>
      <c r="F1009" s="347" t="s">
        <v>207</v>
      </c>
      <c r="G1009" s="347" t="s">
        <v>2616</v>
      </c>
      <c r="H1009" s="347">
        <v>20926</v>
      </c>
      <c r="I1009" s="347">
        <v>3</v>
      </c>
      <c r="J1009" s="275">
        <v>66</v>
      </c>
      <c r="K1009" s="275" t="s">
        <v>4157</v>
      </c>
    </row>
    <row r="1010" spans="1:11">
      <c r="A1010" s="347">
        <v>3022273</v>
      </c>
      <c r="B1010" s="347"/>
      <c r="C1010" s="347" t="s">
        <v>1631</v>
      </c>
      <c r="D1010" s="347" t="s">
        <v>1632</v>
      </c>
      <c r="E1010" s="347" t="s">
        <v>176</v>
      </c>
      <c r="F1010" s="347" t="s">
        <v>189</v>
      </c>
      <c r="G1010" s="347" t="s">
        <v>2629</v>
      </c>
      <c r="H1010" s="347">
        <v>20929</v>
      </c>
      <c r="I1010" s="347">
        <v>3</v>
      </c>
      <c r="J1010" s="275">
        <v>67</v>
      </c>
      <c r="K1010" s="275" t="s">
        <v>4157</v>
      </c>
    </row>
    <row r="1011" spans="1:11">
      <c r="A1011" s="347">
        <v>3017583</v>
      </c>
      <c r="B1011" s="347">
        <v>308221</v>
      </c>
      <c r="C1011" s="347" t="s">
        <v>1480</v>
      </c>
      <c r="D1011" s="347" t="s">
        <v>1481</v>
      </c>
      <c r="E1011" s="347" t="s">
        <v>176</v>
      </c>
      <c r="F1011" s="347" t="s">
        <v>197</v>
      </c>
      <c r="G1011" s="347" t="s">
        <v>2535</v>
      </c>
      <c r="H1011" s="347">
        <v>21002</v>
      </c>
      <c r="I1011" s="347">
        <v>3</v>
      </c>
      <c r="J1011" s="275">
        <v>68</v>
      </c>
      <c r="K1011" s="275" t="s">
        <v>4157</v>
      </c>
    </row>
    <row r="1012" spans="1:11">
      <c r="A1012" s="347">
        <v>3017864</v>
      </c>
      <c r="B1012" s="347"/>
      <c r="C1012" s="347" t="s">
        <v>1496</v>
      </c>
      <c r="D1012" s="347" t="s">
        <v>1497</v>
      </c>
      <c r="E1012" s="347" t="s">
        <v>176</v>
      </c>
      <c r="F1012" s="347" t="s">
        <v>192</v>
      </c>
      <c r="G1012" s="347" t="s">
        <v>2553</v>
      </c>
      <c r="H1012" s="347">
        <v>21005</v>
      </c>
      <c r="I1012" s="347">
        <v>3</v>
      </c>
      <c r="J1012" s="275">
        <v>69</v>
      </c>
      <c r="K1012" s="275" t="s">
        <v>4157</v>
      </c>
    </row>
    <row r="1013" spans="1:11">
      <c r="A1013" s="347">
        <v>3018001</v>
      </c>
      <c r="B1013" s="347">
        <v>308193</v>
      </c>
      <c r="C1013" s="347" t="s">
        <v>1504</v>
      </c>
      <c r="D1013" s="347" t="s">
        <v>1505</v>
      </c>
      <c r="E1013" s="347" t="s">
        <v>176</v>
      </c>
      <c r="F1013" s="347" t="s">
        <v>239</v>
      </c>
      <c r="G1013" s="347" t="s">
        <v>2560</v>
      </c>
      <c r="H1013" s="347">
        <v>21008</v>
      </c>
      <c r="I1013" s="347">
        <v>3</v>
      </c>
      <c r="J1013" s="275">
        <v>70</v>
      </c>
      <c r="K1013" s="275" t="s">
        <v>4157</v>
      </c>
    </row>
    <row r="1014" spans="1:11">
      <c r="A1014" s="347">
        <v>3017037</v>
      </c>
      <c r="B1014" s="347">
        <v>308230</v>
      </c>
      <c r="C1014" s="347" t="s">
        <v>1439</v>
      </c>
      <c r="D1014" s="347" t="s">
        <v>1440</v>
      </c>
      <c r="E1014" s="347" t="s">
        <v>176</v>
      </c>
      <c r="F1014" s="347" t="s">
        <v>197</v>
      </c>
      <c r="G1014" s="347" t="s">
        <v>3417</v>
      </c>
      <c r="H1014" s="347">
        <v>21011</v>
      </c>
      <c r="I1014" s="347">
        <v>3</v>
      </c>
      <c r="J1014" s="275">
        <v>71</v>
      </c>
      <c r="K1014" s="275" t="s">
        <v>4157</v>
      </c>
    </row>
    <row r="1015" spans="1:11">
      <c r="A1015" s="347">
        <v>3016198</v>
      </c>
      <c r="B1015" s="347"/>
      <c r="C1015" s="347" t="s">
        <v>1362</v>
      </c>
      <c r="D1015" s="347" t="s">
        <v>1363</v>
      </c>
      <c r="E1015" s="347" t="s">
        <v>176</v>
      </c>
      <c r="F1015" s="347" t="s">
        <v>185</v>
      </c>
      <c r="G1015" s="347" t="s">
        <v>3418</v>
      </c>
      <c r="H1015" s="347">
        <v>21015</v>
      </c>
      <c r="I1015" s="347">
        <v>3</v>
      </c>
      <c r="J1015" s="275">
        <v>72</v>
      </c>
      <c r="K1015" s="275" t="s">
        <v>4157</v>
      </c>
    </row>
    <row r="1016" spans="1:11">
      <c r="A1016" s="347">
        <v>3018868</v>
      </c>
      <c r="B1016" s="347"/>
      <c r="C1016" s="347" t="s">
        <v>1542</v>
      </c>
      <c r="D1016" s="347" t="s">
        <v>1543</v>
      </c>
      <c r="E1016" s="347" t="s">
        <v>176</v>
      </c>
      <c r="F1016" s="347" t="s">
        <v>189</v>
      </c>
      <c r="G1016" s="347" t="s">
        <v>2569</v>
      </c>
      <c r="H1016" s="347">
        <v>21015</v>
      </c>
      <c r="I1016" s="347">
        <v>3</v>
      </c>
      <c r="J1016" s="275">
        <v>73</v>
      </c>
      <c r="K1016" s="275" t="s">
        <v>4157</v>
      </c>
    </row>
    <row r="1017" spans="1:11">
      <c r="A1017" s="347">
        <v>3018828</v>
      </c>
      <c r="B1017" s="347"/>
      <c r="C1017" s="347" t="s">
        <v>1532</v>
      </c>
      <c r="D1017" s="347" t="s">
        <v>1533</v>
      </c>
      <c r="E1017" s="347" t="s">
        <v>176</v>
      </c>
      <c r="F1017" s="347" t="s">
        <v>187</v>
      </c>
      <c r="G1017" s="347" t="s">
        <v>2503</v>
      </c>
      <c r="H1017" s="347">
        <v>21016</v>
      </c>
      <c r="I1017" s="347">
        <v>3</v>
      </c>
      <c r="J1017" s="275">
        <v>74</v>
      </c>
      <c r="K1017" s="275" t="s">
        <v>4157</v>
      </c>
    </row>
    <row r="1018" spans="1:11">
      <c r="A1018" s="347">
        <v>3015153</v>
      </c>
      <c r="B1018" s="347"/>
      <c r="C1018" s="347" t="s">
        <v>1296</v>
      </c>
      <c r="D1018" s="347" t="s">
        <v>1297</v>
      </c>
      <c r="E1018" s="347" t="s">
        <v>176</v>
      </c>
      <c r="F1018" s="347" t="s">
        <v>202</v>
      </c>
      <c r="G1018" s="347" t="s">
        <v>1298</v>
      </c>
      <c r="H1018" s="347">
        <v>21020</v>
      </c>
      <c r="I1018" s="347">
        <v>3</v>
      </c>
      <c r="J1018" s="275">
        <v>75</v>
      </c>
      <c r="K1018" s="275" t="s">
        <v>4157</v>
      </c>
    </row>
    <row r="1019" spans="1:11">
      <c r="A1019" s="347">
        <v>3015408</v>
      </c>
      <c r="B1019" s="347">
        <v>308275</v>
      </c>
      <c r="C1019" s="347" t="s">
        <v>1313</v>
      </c>
      <c r="D1019" s="347" t="s">
        <v>1314</v>
      </c>
      <c r="E1019" s="347" t="s">
        <v>176</v>
      </c>
      <c r="F1019" s="347" t="s">
        <v>181</v>
      </c>
      <c r="G1019" s="347" t="s">
        <v>3419</v>
      </c>
      <c r="H1019" s="347">
        <v>21026</v>
      </c>
      <c r="I1019" s="347">
        <v>3</v>
      </c>
      <c r="J1019" s="275">
        <v>76</v>
      </c>
      <c r="K1019" s="275" t="s">
        <v>4157</v>
      </c>
    </row>
    <row r="1020" spans="1:11">
      <c r="A1020" s="347">
        <v>3022688</v>
      </c>
      <c r="B1020" s="347"/>
      <c r="C1020" s="347" t="s">
        <v>1645</v>
      </c>
      <c r="D1020" s="347" t="s">
        <v>1646</v>
      </c>
      <c r="E1020" s="347" t="s">
        <v>176</v>
      </c>
      <c r="F1020" s="347" t="s">
        <v>383</v>
      </c>
      <c r="G1020" s="347" t="s">
        <v>3420</v>
      </c>
      <c r="H1020" s="347">
        <v>21028</v>
      </c>
      <c r="I1020" s="347">
        <v>3</v>
      </c>
      <c r="J1020" s="275">
        <v>77</v>
      </c>
      <c r="K1020" s="275" t="s">
        <v>4157</v>
      </c>
    </row>
    <row r="1021" spans="1:11">
      <c r="A1021" s="347">
        <v>3016214</v>
      </c>
      <c r="B1021" s="347">
        <v>308238</v>
      </c>
      <c r="C1021" s="347" t="s">
        <v>1366</v>
      </c>
      <c r="D1021" s="347" t="s">
        <v>1367</v>
      </c>
      <c r="E1021" s="347" t="s">
        <v>176</v>
      </c>
      <c r="F1021" s="347" t="s">
        <v>185</v>
      </c>
      <c r="G1021" s="347" t="s">
        <v>2501</v>
      </c>
      <c r="H1021" s="347">
        <v>21103</v>
      </c>
      <c r="I1021" s="347">
        <v>3</v>
      </c>
      <c r="J1021" s="275">
        <v>78</v>
      </c>
      <c r="K1021" s="275" t="s">
        <v>4157</v>
      </c>
    </row>
    <row r="1022" spans="1:11">
      <c r="A1022" s="347">
        <v>3023344</v>
      </c>
      <c r="B1022" s="347"/>
      <c r="C1022" s="347" t="s">
        <v>1689</v>
      </c>
      <c r="D1022" s="347" t="s">
        <v>1690</v>
      </c>
      <c r="E1022" s="347" t="s">
        <v>176</v>
      </c>
      <c r="F1022" s="347" t="s">
        <v>285</v>
      </c>
      <c r="G1022" s="347" t="s">
        <v>376</v>
      </c>
      <c r="H1022" s="347">
        <v>21110</v>
      </c>
      <c r="I1022" s="347">
        <v>3</v>
      </c>
      <c r="J1022" s="275">
        <v>79</v>
      </c>
      <c r="K1022" s="275" t="s">
        <v>4157</v>
      </c>
    </row>
    <row r="1023" spans="1:11">
      <c r="A1023" s="347">
        <v>3016134</v>
      </c>
      <c r="B1023" s="347">
        <v>308212</v>
      </c>
      <c r="C1023" s="347" t="s">
        <v>3421</v>
      </c>
      <c r="D1023" s="347" t="s">
        <v>3422</v>
      </c>
      <c r="E1023" s="347" t="s">
        <v>176</v>
      </c>
      <c r="F1023" s="347" t="s">
        <v>182</v>
      </c>
      <c r="G1023" s="347" t="s">
        <v>2497</v>
      </c>
      <c r="H1023" s="347">
        <v>21115</v>
      </c>
      <c r="I1023" s="347">
        <v>3</v>
      </c>
      <c r="J1023" s="275">
        <v>80</v>
      </c>
      <c r="K1023" s="275" t="s">
        <v>4157</v>
      </c>
    </row>
    <row r="1024" spans="1:11">
      <c r="A1024" s="347">
        <v>3016830</v>
      </c>
      <c r="B1024" s="347">
        <v>308188</v>
      </c>
      <c r="C1024" s="347" t="s">
        <v>1413</v>
      </c>
      <c r="D1024" s="347" t="s">
        <v>1414</v>
      </c>
      <c r="E1024" s="347" t="s">
        <v>176</v>
      </c>
      <c r="F1024" s="347" t="s">
        <v>200</v>
      </c>
      <c r="G1024" s="347" t="s">
        <v>2676</v>
      </c>
      <c r="H1024" s="347">
        <v>21120</v>
      </c>
      <c r="I1024" s="347">
        <v>3</v>
      </c>
      <c r="J1024" s="275">
        <v>81</v>
      </c>
      <c r="K1024" s="275" t="s">
        <v>4157</v>
      </c>
    </row>
    <row r="1025" spans="1:11">
      <c r="A1025" s="347">
        <v>3019463</v>
      </c>
      <c r="B1025" s="347"/>
      <c r="C1025" s="347" t="s">
        <v>1570</v>
      </c>
      <c r="D1025" s="347" t="s">
        <v>1571</v>
      </c>
      <c r="E1025" s="347" t="s">
        <v>176</v>
      </c>
      <c r="F1025" s="347" t="s">
        <v>832</v>
      </c>
      <c r="G1025" s="347" t="s">
        <v>1512</v>
      </c>
      <c r="H1025" s="347">
        <v>21121</v>
      </c>
      <c r="I1025" s="347">
        <v>3</v>
      </c>
      <c r="J1025" s="275">
        <v>82</v>
      </c>
      <c r="K1025" s="275" t="s">
        <v>4157</v>
      </c>
    </row>
    <row r="1026" spans="1:11">
      <c r="A1026" s="347">
        <v>3015267</v>
      </c>
      <c r="B1026" s="347">
        <v>308201</v>
      </c>
      <c r="C1026" s="347" t="s">
        <v>1305</v>
      </c>
      <c r="D1026" s="347" t="s">
        <v>1306</v>
      </c>
      <c r="E1026" s="347" t="s">
        <v>176</v>
      </c>
      <c r="F1026" s="347" t="s">
        <v>183</v>
      </c>
      <c r="G1026" s="347" t="s">
        <v>2523</v>
      </c>
      <c r="H1026" s="347">
        <v>21122</v>
      </c>
      <c r="I1026" s="347">
        <v>3</v>
      </c>
      <c r="J1026" s="275">
        <v>83</v>
      </c>
      <c r="K1026" s="275" t="s">
        <v>4157</v>
      </c>
    </row>
    <row r="1027" spans="1:11">
      <c r="A1027" s="347">
        <v>3015192</v>
      </c>
      <c r="B1027" s="347">
        <v>308228</v>
      </c>
      <c r="C1027" s="347" t="s">
        <v>1301</v>
      </c>
      <c r="D1027" s="347" t="s">
        <v>1302</v>
      </c>
      <c r="E1027" s="347" t="s">
        <v>176</v>
      </c>
      <c r="F1027" s="347" t="s">
        <v>197</v>
      </c>
      <c r="G1027" s="347" t="s">
        <v>2519</v>
      </c>
      <c r="H1027" s="347">
        <v>21124</v>
      </c>
      <c r="I1027" s="347">
        <v>3</v>
      </c>
      <c r="J1027" s="275">
        <v>84</v>
      </c>
      <c r="K1027" s="275" t="s">
        <v>4157</v>
      </c>
    </row>
    <row r="1028" spans="1:11">
      <c r="A1028" s="347">
        <v>3018865</v>
      </c>
      <c r="B1028" s="347"/>
      <c r="C1028" s="347" t="s">
        <v>1540</v>
      </c>
      <c r="D1028" s="347" t="s">
        <v>1541</v>
      </c>
      <c r="E1028" s="347" t="s">
        <v>176</v>
      </c>
      <c r="F1028" s="347" t="s">
        <v>189</v>
      </c>
      <c r="G1028" s="347" t="s">
        <v>2569</v>
      </c>
      <c r="H1028" s="347">
        <v>21124</v>
      </c>
      <c r="I1028" s="347">
        <v>3</v>
      </c>
      <c r="J1028" s="275">
        <v>85</v>
      </c>
      <c r="K1028" s="275" t="s">
        <v>4157</v>
      </c>
    </row>
    <row r="1029" spans="1:11">
      <c r="A1029" s="347">
        <v>3021908</v>
      </c>
      <c r="B1029" s="347"/>
      <c r="C1029" s="347" t="s">
        <v>1614</v>
      </c>
      <c r="D1029" s="347" t="s">
        <v>1615</v>
      </c>
      <c r="E1029" s="347" t="s">
        <v>176</v>
      </c>
      <c r="F1029" s="347" t="s">
        <v>185</v>
      </c>
      <c r="G1029" s="347" t="s">
        <v>2501</v>
      </c>
      <c r="H1029" s="347">
        <v>21128</v>
      </c>
      <c r="I1029" s="347">
        <v>3</v>
      </c>
      <c r="J1029" s="275">
        <v>86</v>
      </c>
      <c r="K1029" s="275" t="s">
        <v>4157</v>
      </c>
    </row>
    <row r="1030" spans="1:11">
      <c r="A1030" s="347">
        <v>3023656</v>
      </c>
      <c r="B1030" s="347"/>
      <c r="C1030" s="347" t="s">
        <v>1751</v>
      </c>
      <c r="D1030" s="347" t="s">
        <v>1752</v>
      </c>
      <c r="E1030" s="347" t="s">
        <v>176</v>
      </c>
      <c r="F1030" s="347" t="s">
        <v>182</v>
      </c>
      <c r="G1030" s="347" t="s">
        <v>3423</v>
      </c>
      <c r="H1030" s="347">
        <v>21128</v>
      </c>
      <c r="I1030" s="347">
        <v>3</v>
      </c>
      <c r="J1030" s="275">
        <v>87</v>
      </c>
      <c r="K1030" s="275" t="s">
        <v>4157</v>
      </c>
    </row>
    <row r="1031" spans="1:11">
      <c r="A1031" s="347">
        <v>3015409</v>
      </c>
      <c r="B1031" s="347"/>
      <c r="C1031" s="347" t="s">
        <v>1315</v>
      </c>
      <c r="D1031" s="347" t="s">
        <v>1316</v>
      </c>
      <c r="E1031" s="347" t="s">
        <v>176</v>
      </c>
      <c r="F1031" s="347" t="s">
        <v>191</v>
      </c>
      <c r="G1031" s="347" t="s">
        <v>2522</v>
      </c>
      <c r="H1031" s="347">
        <v>21129</v>
      </c>
      <c r="I1031" s="347">
        <v>3</v>
      </c>
      <c r="J1031" s="275">
        <v>88</v>
      </c>
      <c r="K1031" s="275" t="s">
        <v>4157</v>
      </c>
    </row>
    <row r="1032" spans="1:11">
      <c r="A1032" s="347">
        <v>3015004</v>
      </c>
      <c r="B1032" s="347">
        <v>308224</v>
      </c>
      <c r="C1032" s="347" t="s">
        <v>1286</v>
      </c>
      <c r="D1032" s="347" t="s">
        <v>1287</v>
      </c>
      <c r="E1032" s="347" t="s">
        <v>176</v>
      </c>
      <c r="F1032" s="347" t="s">
        <v>197</v>
      </c>
      <c r="G1032" s="347" t="s">
        <v>2518</v>
      </c>
      <c r="H1032" s="347">
        <v>21130</v>
      </c>
      <c r="I1032" s="347">
        <v>3</v>
      </c>
      <c r="J1032" s="275">
        <v>89</v>
      </c>
      <c r="K1032" s="275" t="s">
        <v>4157</v>
      </c>
    </row>
    <row r="1033" spans="1:11">
      <c r="A1033" s="347">
        <v>3017668</v>
      </c>
      <c r="B1033" s="347">
        <v>308215</v>
      </c>
      <c r="C1033" s="347" t="s">
        <v>1490</v>
      </c>
      <c r="D1033" s="347" t="s">
        <v>1491</v>
      </c>
      <c r="E1033" s="347" t="s">
        <v>176</v>
      </c>
      <c r="F1033" s="347" t="s">
        <v>182</v>
      </c>
      <c r="G1033" s="347" t="s">
        <v>2505</v>
      </c>
      <c r="H1033" s="347">
        <v>21208</v>
      </c>
      <c r="I1033" s="347">
        <v>3</v>
      </c>
      <c r="J1033" s="275">
        <v>90</v>
      </c>
      <c r="K1033" s="275" t="s">
        <v>4157</v>
      </c>
    </row>
    <row r="1034" spans="1:11">
      <c r="A1034" s="347">
        <v>3015277</v>
      </c>
      <c r="B1034" s="347">
        <v>308200</v>
      </c>
      <c r="C1034" s="347" t="s">
        <v>1307</v>
      </c>
      <c r="D1034" s="347" t="s">
        <v>1308</v>
      </c>
      <c r="E1034" s="347" t="s">
        <v>176</v>
      </c>
      <c r="F1034" s="347" t="s">
        <v>183</v>
      </c>
      <c r="G1034" s="347" t="s">
        <v>2523</v>
      </c>
      <c r="H1034" s="347">
        <v>21221</v>
      </c>
      <c r="I1034" s="347">
        <v>3</v>
      </c>
      <c r="J1034" s="275">
        <v>91</v>
      </c>
      <c r="K1034" s="275" t="s">
        <v>4157</v>
      </c>
    </row>
    <row r="1035" spans="1:11">
      <c r="A1035" s="347">
        <v>3021726</v>
      </c>
      <c r="B1035" s="347"/>
      <c r="C1035" s="347" t="s">
        <v>1608</v>
      </c>
      <c r="D1035" s="347" t="s">
        <v>1609</v>
      </c>
      <c r="E1035" s="347" t="s">
        <v>176</v>
      </c>
      <c r="F1035" s="347" t="s">
        <v>204</v>
      </c>
      <c r="G1035" s="347" t="s">
        <v>2596</v>
      </c>
      <c r="H1035" s="347">
        <v>21222</v>
      </c>
      <c r="I1035" s="347">
        <v>3</v>
      </c>
      <c r="J1035" s="275">
        <v>92</v>
      </c>
      <c r="K1035" s="275" t="s">
        <v>4157</v>
      </c>
    </row>
    <row r="1036" spans="1:11">
      <c r="A1036" s="347">
        <v>3011880</v>
      </c>
      <c r="B1036" s="347">
        <v>308220</v>
      </c>
      <c r="C1036" s="347" t="s">
        <v>1258</v>
      </c>
      <c r="D1036" s="347" t="s">
        <v>1259</v>
      </c>
      <c r="E1036" s="347" t="s">
        <v>176</v>
      </c>
      <c r="F1036" s="347" t="s">
        <v>521</v>
      </c>
      <c r="G1036" s="347" t="s">
        <v>3424</v>
      </c>
      <c r="H1036" s="347">
        <v>21226</v>
      </c>
      <c r="I1036" s="347">
        <v>3</v>
      </c>
      <c r="J1036" s="275">
        <v>93</v>
      </c>
      <c r="K1036" s="275" t="s">
        <v>4157</v>
      </c>
    </row>
    <row r="1037" spans="1:11">
      <c r="A1037" s="347">
        <v>3021909</v>
      </c>
      <c r="B1037" s="347"/>
      <c r="C1037" s="347" t="s">
        <v>1616</v>
      </c>
      <c r="D1037" s="347" t="s">
        <v>1617</v>
      </c>
      <c r="E1037" s="347" t="s">
        <v>176</v>
      </c>
      <c r="F1037" s="347" t="s">
        <v>185</v>
      </c>
      <c r="G1037" s="347" t="s">
        <v>2501</v>
      </c>
      <c r="H1037" s="347">
        <v>21226</v>
      </c>
      <c r="I1037" s="347">
        <v>3</v>
      </c>
      <c r="J1037" s="275">
        <v>94</v>
      </c>
      <c r="K1037" s="275" t="s">
        <v>4157</v>
      </c>
    </row>
    <row r="1038" spans="1:11">
      <c r="A1038" s="347">
        <v>3015003</v>
      </c>
      <c r="B1038" s="347">
        <v>308308</v>
      </c>
      <c r="C1038" s="347" t="s">
        <v>1283</v>
      </c>
      <c r="D1038" s="347" t="s">
        <v>1284</v>
      </c>
      <c r="E1038" s="347" t="s">
        <v>176</v>
      </c>
      <c r="F1038" s="347" t="s">
        <v>197</v>
      </c>
      <c r="G1038" s="347" t="s">
        <v>1285</v>
      </c>
      <c r="H1038" s="347">
        <v>30101</v>
      </c>
      <c r="I1038" s="347">
        <v>3</v>
      </c>
      <c r="J1038" s="275">
        <v>95</v>
      </c>
      <c r="K1038" s="275" t="s">
        <v>4157</v>
      </c>
    </row>
    <row r="1039" spans="1:11">
      <c r="A1039" s="347">
        <v>3015129</v>
      </c>
      <c r="B1039" s="347">
        <v>308293</v>
      </c>
      <c r="C1039" s="347" t="s">
        <v>1292</v>
      </c>
      <c r="D1039" s="347" t="s">
        <v>1293</v>
      </c>
      <c r="E1039" s="347" t="s">
        <v>176</v>
      </c>
      <c r="F1039" s="347" t="s">
        <v>205</v>
      </c>
      <c r="G1039" s="347" t="s">
        <v>2528</v>
      </c>
      <c r="H1039" s="347">
        <v>30103</v>
      </c>
      <c r="I1039" s="347">
        <v>3</v>
      </c>
      <c r="J1039" s="275">
        <v>96</v>
      </c>
      <c r="K1039" s="275" t="s">
        <v>4157</v>
      </c>
    </row>
    <row r="1040" spans="1:11">
      <c r="A1040" s="347">
        <v>3018891</v>
      </c>
      <c r="B1040" s="347">
        <v>308439</v>
      </c>
      <c r="C1040" s="347" t="s">
        <v>1544</v>
      </c>
      <c r="D1040" s="347" t="s">
        <v>1545</v>
      </c>
      <c r="E1040" s="347" t="s">
        <v>176</v>
      </c>
      <c r="F1040" s="347" t="s">
        <v>189</v>
      </c>
      <c r="G1040" s="347" t="s">
        <v>2563</v>
      </c>
      <c r="H1040" s="347">
        <v>30107</v>
      </c>
      <c r="I1040" s="347">
        <v>3</v>
      </c>
      <c r="J1040" s="275">
        <v>97</v>
      </c>
      <c r="K1040" s="275" t="s">
        <v>4157</v>
      </c>
    </row>
    <row r="1041" spans="1:11">
      <c r="A1041" s="347">
        <v>3021928</v>
      </c>
      <c r="B1041" s="347"/>
      <c r="C1041" s="347" t="s">
        <v>1622</v>
      </c>
      <c r="D1041" s="347" t="s">
        <v>1623</v>
      </c>
      <c r="E1041" s="347" t="s">
        <v>176</v>
      </c>
      <c r="F1041" s="347" t="s">
        <v>180</v>
      </c>
      <c r="G1041" s="347" t="s">
        <v>2659</v>
      </c>
      <c r="H1041" s="347">
        <v>30110</v>
      </c>
      <c r="I1041" s="347">
        <v>3</v>
      </c>
      <c r="J1041" s="275">
        <v>98</v>
      </c>
      <c r="K1041" s="275" t="s">
        <v>4157</v>
      </c>
    </row>
    <row r="1042" spans="1:11">
      <c r="A1042" s="347">
        <v>3021927</v>
      </c>
      <c r="B1042" s="347"/>
      <c r="C1042" s="347" t="s">
        <v>1620</v>
      </c>
      <c r="D1042" s="347" t="s">
        <v>1621</v>
      </c>
      <c r="E1042" s="347" t="s">
        <v>176</v>
      </c>
      <c r="F1042" s="347" t="s">
        <v>180</v>
      </c>
      <c r="G1042" s="347" t="s">
        <v>3425</v>
      </c>
      <c r="H1042" s="347">
        <v>30114</v>
      </c>
      <c r="I1042" s="347">
        <v>3</v>
      </c>
      <c r="J1042" s="275">
        <v>99</v>
      </c>
      <c r="K1042" s="275" t="s">
        <v>4157</v>
      </c>
    </row>
    <row r="1043" spans="1:11">
      <c r="A1043" s="347">
        <v>3018895</v>
      </c>
      <c r="B1043" s="347">
        <v>308329</v>
      </c>
      <c r="C1043" s="347" t="s">
        <v>1546</v>
      </c>
      <c r="D1043" s="347" t="s">
        <v>1547</v>
      </c>
      <c r="E1043" s="347" t="s">
        <v>176</v>
      </c>
      <c r="F1043" s="347" t="s">
        <v>189</v>
      </c>
      <c r="G1043" s="347" t="s">
        <v>3426</v>
      </c>
      <c r="H1043" s="347">
        <v>30116</v>
      </c>
      <c r="I1043" s="347">
        <v>3</v>
      </c>
      <c r="J1043" s="275">
        <v>100</v>
      </c>
      <c r="K1043" s="275" t="s">
        <v>4157</v>
      </c>
    </row>
    <row r="1044" spans="1:11">
      <c r="A1044" s="347">
        <v>3014889</v>
      </c>
      <c r="B1044" s="347">
        <v>308291</v>
      </c>
      <c r="C1044" s="347" t="s">
        <v>1271</v>
      </c>
      <c r="D1044" s="347" t="s">
        <v>1272</v>
      </c>
      <c r="E1044" s="347" t="s">
        <v>176</v>
      </c>
      <c r="F1044" s="347" t="s">
        <v>186</v>
      </c>
      <c r="G1044" s="347" t="s">
        <v>2533</v>
      </c>
      <c r="H1044" s="347">
        <v>30130</v>
      </c>
      <c r="I1044" s="347">
        <v>3</v>
      </c>
      <c r="J1044" s="275">
        <v>101</v>
      </c>
      <c r="K1044" s="275" t="s">
        <v>4157</v>
      </c>
    </row>
    <row r="1045" spans="1:11">
      <c r="A1045" s="347">
        <v>3019442</v>
      </c>
      <c r="B1045" s="347"/>
      <c r="C1045" s="347" t="s">
        <v>1564</v>
      </c>
      <c r="D1045" s="347" t="s">
        <v>1565</v>
      </c>
      <c r="E1045" s="347" t="s">
        <v>176</v>
      </c>
      <c r="F1045" s="347" t="s">
        <v>285</v>
      </c>
      <c r="G1045" s="347" t="s">
        <v>3405</v>
      </c>
      <c r="H1045" s="347">
        <v>30204</v>
      </c>
      <c r="I1045" s="347">
        <v>3</v>
      </c>
      <c r="J1045" s="275">
        <v>102</v>
      </c>
      <c r="K1045" s="275" t="s">
        <v>4157</v>
      </c>
    </row>
    <row r="1046" spans="1:11">
      <c r="A1046" s="347">
        <v>3014913</v>
      </c>
      <c r="B1046" s="347">
        <v>308340</v>
      </c>
      <c r="C1046" s="347" t="s">
        <v>1273</v>
      </c>
      <c r="D1046" s="347" t="s">
        <v>1274</v>
      </c>
      <c r="E1046" s="347" t="s">
        <v>176</v>
      </c>
      <c r="F1046" s="347" t="s">
        <v>182</v>
      </c>
      <c r="G1046" s="347" t="s">
        <v>3427</v>
      </c>
      <c r="H1046" s="347">
        <v>30208</v>
      </c>
      <c r="I1046" s="347">
        <v>3</v>
      </c>
      <c r="J1046" s="275">
        <v>103</v>
      </c>
      <c r="K1046" s="275" t="s">
        <v>4157</v>
      </c>
    </row>
    <row r="1047" spans="1:11">
      <c r="A1047" s="347">
        <v>3021929</v>
      </c>
      <c r="B1047" s="347"/>
      <c r="C1047" s="347" t="s">
        <v>1624</v>
      </c>
      <c r="D1047" s="347" t="s">
        <v>1625</v>
      </c>
      <c r="E1047" s="347" t="s">
        <v>176</v>
      </c>
      <c r="F1047" s="347" t="s">
        <v>180</v>
      </c>
      <c r="G1047" s="347" t="s">
        <v>2659</v>
      </c>
      <c r="H1047" s="347">
        <v>30211</v>
      </c>
      <c r="I1047" s="347">
        <v>3</v>
      </c>
      <c r="J1047" s="275">
        <v>104</v>
      </c>
      <c r="K1047" s="275" t="s">
        <v>4157</v>
      </c>
    </row>
    <row r="1048" spans="1:11">
      <c r="A1048" s="347">
        <v>3022751</v>
      </c>
      <c r="B1048" s="347"/>
      <c r="C1048" s="347" t="s">
        <v>1647</v>
      </c>
      <c r="D1048" s="347" t="s">
        <v>1648</v>
      </c>
      <c r="E1048" s="347" t="s">
        <v>176</v>
      </c>
      <c r="F1048" s="347" t="s">
        <v>285</v>
      </c>
      <c r="G1048" s="347" t="s">
        <v>3405</v>
      </c>
      <c r="H1048" s="347">
        <v>30212</v>
      </c>
      <c r="I1048" s="347">
        <v>3</v>
      </c>
      <c r="J1048" s="275">
        <v>105</v>
      </c>
      <c r="K1048" s="275" t="s">
        <v>4157</v>
      </c>
    </row>
    <row r="1049" spans="1:11">
      <c r="A1049" s="347">
        <v>3015056</v>
      </c>
      <c r="B1049" s="347">
        <v>308311</v>
      </c>
      <c r="C1049" s="347" t="s">
        <v>1290</v>
      </c>
      <c r="D1049" s="347" t="s">
        <v>1291</v>
      </c>
      <c r="E1049" s="347" t="s">
        <v>176</v>
      </c>
      <c r="F1049" s="347" t="s">
        <v>197</v>
      </c>
      <c r="G1049" s="347" t="s">
        <v>3428</v>
      </c>
      <c r="H1049" s="347">
        <v>30225</v>
      </c>
      <c r="I1049" s="347">
        <v>3</v>
      </c>
      <c r="J1049" s="275">
        <v>106</v>
      </c>
      <c r="K1049" s="275" t="s">
        <v>4157</v>
      </c>
    </row>
    <row r="1050" spans="1:11">
      <c r="A1050" s="347">
        <v>3015764</v>
      </c>
      <c r="B1050" s="347"/>
      <c r="C1050" s="347" t="s">
        <v>1341</v>
      </c>
      <c r="D1050" s="347" t="s">
        <v>1342</v>
      </c>
      <c r="E1050" s="347" t="s">
        <v>176</v>
      </c>
      <c r="F1050" s="347" t="s">
        <v>194</v>
      </c>
      <c r="G1050" s="347" t="s">
        <v>2512</v>
      </c>
      <c r="H1050" s="347">
        <v>30227</v>
      </c>
      <c r="I1050" s="347">
        <v>3</v>
      </c>
      <c r="J1050" s="275">
        <v>107</v>
      </c>
      <c r="K1050" s="275" t="s">
        <v>4157</v>
      </c>
    </row>
    <row r="1051" spans="1:11">
      <c r="A1051" s="347">
        <v>3021935</v>
      </c>
      <c r="B1051" s="347"/>
      <c r="C1051" s="347" t="s">
        <v>1626</v>
      </c>
      <c r="D1051" s="347" t="s">
        <v>1627</v>
      </c>
      <c r="E1051" s="347" t="s">
        <v>176</v>
      </c>
      <c r="F1051" s="347" t="s">
        <v>177</v>
      </c>
      <c r="G1051" s="347" t="s">
        <v>3429</v>
      </c>
      <c r="H1051" s="347">
        <v>30306</v>
      </c>
      <c r="I1051" s="347">
        <v>3</v>
      </c>
      <c r="J1051" s="275">
        <v>108</v>
      </c>
      <c r="K1051" s="275" t="s">
        <v>4157</v>
      </c>
    </row>
    <row r="1052" spans="1:11">
      <c r="A1052" s="347">
        <v>3017016</v>
      </c>
      <c r="B1052" s="347">
        <v>308310</v>
      </c>
      <c r="C1052" s="347" t="s">
        <v>1431</v>
      </c>
      <c r="D1052" s="347" t="s">
        <v>1432</v>
      </c>
      <c r="E1052" s="347" t="s">
        <v>176</v>
      </c>
      <c r="F1052" s="347" t="s">
        <v>197</v>
      </c>
      <c r="G1052" s="347" t="s">
        <v>3430</v>
      </c>
      <c r="H1052" s="347">
        <v>30314</v>
      </c>
      <c r="I1052" s="347">
        <v>3</v>
      </c>
      <c r="J1052" s="275">
        <v>109</v>
      </c>
      <c r="K1052" s="275" t="s">
        <v>4157</v>
      </c>
    </row>
    <row r="1053" spans="1:11">
      <c r="A1053" s="347">
        <v>3015494</v>
      </c>
      <c r="B1053" s="347">
        <v>308328</v>
      </c>
      <c r="C1053" s="347" t="s">
        <v>1322</v>
      </c>
      <c r="D1053" s="347" t="s">
        <v>1323</v>
      </c>
      <c r="E1053" s="347" t="s">
        <v>176</v>
      </c>
      <c r="F1053" s="347" t="s">
        <v>189</v>
      </c>
      <c r="G1053" s="347" t="s">
        <v>3431</v>
      </c>
      <c r="H1053" s="347">
        <v>30315</v>
      </c>
      <c r="I1053" s="347">
        <v>3</v>
      </c>
      <c r="J1053" s="275">
        <v>110</v>
      </c>
      <c r="K1053" s="275" t="s">
        <v>4157</v>
      </c>
    </row>
    <row r="1054" spans="1:11">
      <c r="A1054" s="347">
        <v>3017868</v>
      </c>
      <c r="B1054" s="347"/>
      <c r="C1054" s="347" t="s">
        <v>1498</v>
      </c>
      <c r="D1054" s="347" t="s">
        <v>1499</v>
      </c>
      <c r="E1054" s="347" t="s">
        <v>176</v>
      </c>
      <c r="F1054" s="347" t="s">
        <v>192</v>
      </c>
      <c r="G1054" s="347" t="s">
        <v>2553</v>
      </c>
      <c r="H1054" s="347">
        <v>30315</v>
      </c>
      <c r="I1054" s="347">
        <v>3</v>
      </c>
      <c r="J1054" s="275">
        <v>111</v>
      </c>
      <c r="K1054" s="275" t="s">
        <v>4157</v>
      </c>
    </row>
    <row r="1055" spans="1:11">
      <c r="A1055" s="347">
        <v>3022274</v>
      </c>
      <c r="B1055" s="347"/>
      <c r="C1055" s="347" t="s">
        <v>1633</v>
      </c>
      <c r="D1055" s="347" t="s">
        <v>1634</v>
      </c>
      <c r="E1055" s="347" t="s">
        <v>176</v>
      </c>
      <c r="F1055" s="347" t="s">
        <v>189</v>
      </c>
      <c r="G1055" s="347" t="s">
        <v>2629</v>
      </c>
      <c r="H1055" s="347">
        <v>30315</v>
      </c>
      <c r="I1055" s="347">
        <v>3</v>
      </c>
      <c r="J1055" s="275">
        <v>112</v>
      </c>
      <c r="K1055" s="275" t="s">
        <v>4157</v>
      </c>
    </row>
    <row r="1056" spans="1:11">
      <c r="A1056" s="347">
        <v>3017953</v>
      </c>
      <c r="B1056" s="347">
        <v>308299</v>
      </c>
      <c r="C1056" s="347" t="s">
        <v>1502</v>
      </c>
      <c r="D1056" s="347" t="s">
        <v>1503</v>
      </c>
      <c r="E1056" s="347" t="s">
        <v>176</v>
      </c>
      <c r="F1056" s="347" t="s">
        <v>184</v>
      </c>
      <c r="G1056" s="347" t="s">
        <v>2531</v>
      </c>
      <c r="H1056" s="347">
        <v>30322</v>
      </c>
      <c r="I1056" s="347">
        <v>3</v>
      </c>
      <c r="J1056" s="275">
        <v>113</v>
      </c>
      <c r="K1056" s="275" t="s">
        <v>4157</v>
      </c>
    </row>
    <row r="1057" spans="1:11">
      <c r="A1057" s="347">
        <v>3019596</v>
      </c>
      <c r="B1057" s="347"/>
      <c r="C1057" s="347" t="s">
        <v>1574</v>
      </c>
      <c r="D1057" s="347" t="s">
        <v>1575</v>
      </c>
      <c r="E1057" s="347" t="s">
        <v>176</v>
      </c>
      <c r="F1057" s="347" t="s">
        <v>202</v>
      </c>
      <c r="G1057" s="347" t="s">
        <v>3261</v>
      </c>
      <c r="H1057" s="347">
        <v>30328</v>
      </c>
      <c r="I1057" s="347">
        <v>3</v>
      </c>
      <c r="J1057" s="275">
        <v>114</v>
      </c>
      <c r="K1057" s="275" t="s">
        <v>4157</v>
      </c>
    </row>
    <row r="1058" spans="1:11">
      <c r="A1058" s="347">
        <v>3021925</v>
      </c>
      <c r="B1058" s="347"/>
      <c r="C1058" s="347" t="s">
        <v>1618</v>
      </c>
      <c r="D1058" s="347" t="s">
        <v>1619</v>
      </c>
      <c r="E1058" s="347" t="s">
        <v>176</v>
      </c>
      <c r="F1058" s="347" t="s">
        <v>180</v>
      </c>
      <c r="G1058" s="347" t="s">
        <v>2647</v>
      </c>
      <c r="H1058" s="347">
        <v>30331</v>
      </c>
      <c r="I1058" s="347">
        <v>3</v>
      </c>
      <c r="J1058" s="275">
        <v>115</v>
      </c>
      <c r="K1058" s="275" t="s">
        <v>4157</v>
      </c>
    </row>
    <row r="1059" spans="1:11">
      <c r="A1059" s="347">
        <v>3017622</v>
      </c>
      <c r="B1059" s="347">
        <v>308324</v>
      </c>
      <c r="C1059" s="347" t="s">
        <v>1486</v>
      </c>
      <c r="D1059" s="347" t="s">
        <v>1487</v>
      </c>
      <c r="E1059" s="347" t="s">
        <v>176</v>
      </c>
      <c r="F1059" s="347" t="s">
        <v>177</v>
      </c>
      <c r="G1059" s="347" t="s">
        <v>2495</v>
      </c>
      <c r="H1059" s="347">
        <v>30403</v>
      </c>
      <c r="I1059" s="347">
        <v>2</v>
      </c>
      <c r="J1059" s="275">
        <v>116</v>
      </c>
      <c r="K1059" s="275" t="s">
        <v>4157</v>
      </c>
    </row>
    <row r="1060" spans="1:11">
      <c r="A1060" s="347">
        <v>3023529</v>
      </c>
      <c r="B1060" s="347"/>
      <c r="C1060" s="347" t="s">
        <v>1735</v>
      </c>
      <c r="D1060" s="347" t="s">
        <v>1736</v>
      </c>
      <c r="E1060" s="347" t="s">
        <v>176</v>
      </c>
      <c r="F1060" s="347" t="s">
        <v>521</v>
      </c>
      <c r="G1060" s="347" t="s">
        <v>2668</v>
      </c>
      <c r="H1060" s="347">
        <v>30405</v>
      </c>
      <c r="I1060" s="347">
        <v>2</v>
      </c>
      <c r="J1060" s="275">
        <v>117</v>
      </c>
      <c r="K1060" s="275" t="s">
        <v>4157</v>
      </c>
    </row>
    <row r="1061" spans="1:11">
      <c r="A1061" s="347">
        <v>3018411</v>
      </c>
      <c r="B1061" s="347">
        <v>308359</v>
      </c>
      <c r="C1061" s="347" t="s">
        <v>1519</v>
      </c>
      <c r="D1061" s="347" t="s">
        <v>1520</v>
      </c>
      <c r="E1061" s="347" t="s">
        <v>176</v>
      </c>
      <c r="F1061" s="347" t="s">
        <v>481</v>
      </c>
      <c r="G1061" s="347" t="s">
        <v>3432</v>
      </c>
      <c r="H1061" s="347">
        <v>30416</v>
      </c>
      <c r="I1061" s="347">
        <v>2</v>
      </c>
      <c r="J1061" s="275">
        <v>118</v>
      </c>
      <c r="K1061" s="275" t="s">
        <v>4157</v>
      </c>
    </row>
    <row r="1062" spans="1:11">
      <c r="A1062" s="347">
        <v>3016672</v>
      </c>
      <c r="B1062" s="347">
        <v>308304</v>
      </c>
      <c r="C1062" s="347" t="s">
        <v>1392</v>
      </c>
      <c r="D1062" s="347" t="s">
        <v>1393</v>
      </c>
      <c r="E1062" s="347" t="s">
        <v>176</v>
      </c>
      <c r="F1062" s="347" t="s">
        <v>182</v>
      </c>
      <c r="G1062" s="347" t="s">
        <v>2722</v>
      </c>
      <c r="H1062" s="347">
        <v>30418</v>
      </c>
      <c r="I1062" s="347">
        <v>2</v>
      </c>
      <c r="J1062" s="275">
        <v>119</v>
      </c>
      <c r="K1062" s="275" t="s">
        <v>4157</v>
      </c>
    </row>
    <row r="1063" spans="1:11">
      <c r="A1063" s="347">
        <v>3018528</v>
      </c>
      <c r="B1063" s="347">
        <v>308348</v>
      </c>
      <c r="C1063" s="347" t="s">
        <v>1523</v>
      </c>
      <c r="D1063" s="347" t="s">
        <v>1524</v>
      </c>
      <c r="E1063" s="347" t="s">
        <v>176</v>
      </c>
      <c r="F1063" s="347" t="s">
        <v>183</v>
      </c>
      <c r="G1063" s="347" t="s">
        <v>3433</v>
      </c>
      <c r="H1063" s="347">
        <v>30420</v>
      </c>
      <c r="I1063" s="347">
        <v>2</v>
      </c>
      <c r="J1063" s="275">
        <v>120</v>
      </c>
      <c r="K1063" s="275" t="s">
        <v>4157</v>
      </c>
    </row>
    <row r="1064" spans="1:11">
      <c r="A1064" s="347">
        <v>3023522</v>
      </c>
      <c r="B1064" s="347">
        <v>308356</v>
      </c>
      <c r="C1064" s="347" t="s">
        <v>1733</v>
      </c>
      <c r="D1064" s="347" t="s">
        <v>1734</v>
      </c>
      <c r="E1064" s="347" t="s">
        <v>176</v>
      </c>
      <c r="F1064" s="347" t="s">
        <v>205</v>
      </c>
      <c r="G1064" s="347" t="s">
        <v>2603</v>
      </c>
      <c r="H1064" s="347">
        <v>30421</v>
      </c>
      <c r="I1064" s="347">
        <v>2</v>
      </c>
      <c r="J1064" s="275">
        <v>121</v>
      </c>
      <c r="K1064" s="275" t="s">
        <v>4157</v>
      </c>
    </row>
    <row r="1065" spans="1:11">
      <c r="A1065" s="347">
        <v>3021202</v>
      </c>
      <c r="B1065" s="347">
        <v>308294</v>
      </c>
      <c r="C1065" s="347" t="s">
        <v>1601</v>
      </c>
      <c r="D1065" s="347" t="s">
        <v>1602</v>
      </c>
      <c r="E1065" s="347" t="s">
        <v>176</v>
      </c>
      <c r="F1065" s="347" t="s">
        <v>205</v>
      </c>
      <c r="G1065" s="347" t="s">
        <v>2528</v>
      </c>
      <c r="H1065" s="347">
        <v>30423</v>
      </c>
      <c r="I1065" s="347">
        <v>2</v>
      </c>
      <c r="J1065" s="275">
        <v>122</v>
      </c>
      <c r="K1065" s="275" t="s">
        <v>4157</v>
      </c>
    </row>
    <row r="1066" spans="1:11">
      <c r="A1066" s="347">
        <v>3017302</v>
      </c>
      <c r="B1066" s="347">
        <v>308318</v>
      </c>
      <c r="C1066" s="347" t="s">
        <v>1455</v>
      </c>
      <c r="D1066" s="347" t="s">
        <v>1456</v>
      </c>
      <c r="E1066" s="347" t="s">
        <v>176</v>
      </c>
      <c r="F1066" s="347" t="s">
        <v>197</v>
      </c>
      <c r="G1066" s="347" t="s">
        <v>2515</v>
      </c>
      <c r="H1066" s="347">
        <v>30424</v>
      </c>
      <c r="I1066" s="347">
        <v>2</v>
      </c>
      <c r="J1066" s="275">
        <v>123</v>
      </c>
      <c r="K1066" s="275" t="s">
        <v>4157</v>
      </c>
    </row>
    <row r="1067" spans="1:11">
      <c r="A1067" s="347">
        <v>3023240</v>
      </c>
      <c r="B1067" s="347"/>
      <c r="C1067" s="347" t="s">
        <v>1685</v>
      </c>
      <c r="D1067" s="347" t="s">
        <v>1686</v>
      </c>
      <c r="E1067" s="347" t="s">
        <v>176</v>
      </c>
      <c r="F1067" s="347" t="s">
        <v>190</v>
      </c>
      <c r="G1067" s="347" t="s">
        <v>2540</v>
      </c>
      <c r="H1067" s="347">
        <v>30425</v>
      </c>
      <c r="I1067" s="347">
        <v>2</v>
      </c>
      <c r="J1067" s="275">
        <v>124</v>
      </c>
      <c r="K1067" s="275" t="s">
        <v>4157</v>
      </c>
    </row>
    <row r="1068" spans="1:11">
      <c r="A1068" s="347">
        <v>3017319</v>
      </c>
      <c r="B1068" s="347">
        <v>308315</v>
      </c>
      <c r="C1068" s="347" t="s">
        <v>1461</v>
      </c>
      <c r="D1068" s="347" t="s">
        <v>1462</v>
      </c>
      <c r="E1068" s="347" t="s">
        <v>176</v>
      </c>
      <c r="F1068" s="347" t="s">
        <v>197</v>
      </c>
      <c r="G1068" s="347" t="s">
        <v>2519</v>
      </c>
      <c r="H1068" s="347">
        <v>30429</v>
      </c>
      <c r="I1068" s="347">
        <v>2</v>
      </c>
      <c r="J1068" s="275">
        <v>125</v>
      </c>
      <c r="K1068" s="275" t="s">
        <v>4157</v>
      </c>
    </row>
    <row r="1069" spans="1:11">
      <c r="A1069" s="347">
        <v>3017466</v>
      </c>
      <c r="B1069" s="347">
        <v>308298</v>
      </c>
      <c r="C1069" s="347" t="s">
        <v>1463</v>
      </c>
      <c r="D1069" s="347" t="s">
        <v>1464</v>
      </c>
      <c r="E1069" s="347" t="s">
        <v>176</v>
      </c>
      <c r="F1069" s="347" t="s">
        <v>184</v>
      </c>
      <c r="G1069" s="347" t="s">
        <v>2795</v>
      </c>
      <c r="H1069" s="347">
        <v>30501</v>
      </c>
      <c r="I1069" s="347">
        <v>2</v>
      </c>
      <c r="J1069" s="275">
        <v>126</v>
      </c>
      <c r="K1069" s="275" t="s">
        <v>4157</v>
      </c>
    </row>
    <row r="1070" spans="1:11">
      <c r="A1070" s="347">
        <v>3019439</v>
      </c>
      <c r="B1070" s="347">
        <v>308343</v>
      </c>
      <c r="C1070" s="347" t="s">
        <v>1562</v>
      </c>
      <c r="D1070" s="347" t="s">
        <v>1563</v>
      </c>
      <c r="E1070" s="347" t="s">
        <v>176</v>
      </c>
      <c r="F1070" s="347" t="s">
        <v>285</v>
      </c>
      <c r="G1070" s="347" t="s">
        <v>2566</v>
      </c>
      <c r="H1070" s="347">
        <v>30501</v>
      </c>
      <c r="I1070" s="347">
        <v>2</v>
      </c>
      <c r="J1070" s="275">
        <v>127</v>
      </c>
      <c r="K1070" s="275" t="s">
        <v>4157</v>
      </c>
    </row>
    <row r="1071" spans="1:11">
      <c r="A1071" s="347">
        <v>3017028</v>
      </c>
      <c r="B1071" s="347">
        <v>308312</v>
      </c>
      <c r="C1071" s="347" t="s">
        <v>1435</v>
      </c>
      <c r="D1071" s="347" t="s">
        <v>1436</v>
      </c>
      <c r="E1071" s="347" t="s">
        <v>176</v>
      </c>
      <c r="F1071" s="347" t="s">
        <v>197</v>
      </c>
      <c r="G1071" s="347" t="s">
        <v>2551</v>
      </c>
      <c r="H1071" s="347">
        <v>30503</v>
      </c>
      <c r="I1071" s="347">
        <v>2</v>
      </c>
      <c r="J1071" s="275">
        <v>128</v>
      </c>
      <c r="K1071" s="275" t="s">
        <v>4157</v>
      </c>
    </row>
    <row r="1072" spans="1:11">
      <c r="A1072" s="347">
        <v>3015776</v>
      </c>
      <c r="B1072" s="347"/>
      <c r="C1072" s="347" t="s">
        <v>1345</v>
      </c>
      <c r="D1072" s="347" t="s">
        <v>1346</v>
      </c>
      <c r="E1072" s="347" t="s">
        <v>176</v>
      </c>
      <c r="F1072" s="347" t="s">
        <v>207</v>
      </c>
      <c r="G1072" s="347" t="s">
        <v>3434</v>
      </c>
      <c r="H1072" s="347">
        <v>30507</v>
      </c>
      <c r="I1072" s="347">
        <v>2</v>
      </c>
      <c r="J1072" s="275">
        <v>129</v>
      </c>
      <c r="K1072" s="275" t="s">
        <v>4157</v>
      </c>
    </row>
    <row r="1073" spans="1:11">
      <c r="A1073" s="347">
        <v>3016818</v>
      </c>
      <c r="B1073" s="347"/>
      <c r="C1073" s="347" t="s">
        <v>1411</v>
      </c>
      <c r="D1073" s="347" t="s">
        <v>1412</v>
      </c>
      <c r="E1073" s="347" t="s">
        <v>176</v>
      </c>
      <c r="F1073" s="347" t="s">
        <v>204</v>
      </c>
      <c r="G1073" s="347" t="s">
        <v>3435</v>
      </c>
      <c r="H1073" s="347">
        <v>30509</v>
      </c>
      <c r="I1073" s="347">
        <v>2</v>
      </c>
      <c r="J1073" s="275">
        <v>130</v>
      </c>
      <c r="K1073" s="275" t="s">
        <v>4157</v>
      </c>
    </row>
    <row r="1074" spans="1:11">
      <c r="A1074" s="347">
        <v>3023466</v>
      </c>
      <c r="B1074" s="347"/>
      <c r="C1074" s="347" t="s">
        <v>1711</v>
      </c>
      <c r="D1074" s="347" t="s">
        <v>1712</v>
      </c>
      <c r="E1074" s="347" t="s">
        <v>176</v>
      </c>
      <c r="F1074" s="347" t="s">
        <v>189</v>
      </c>
      <c r="G1074" s="347" t="s">
        <v>2629</v>
      </c>
      <c r="H1074" s="347">
        <v>30509</v>
      </c>
      <c r="I1074" s="347">
        <v>2</v>
      </c>
      <c r="J1074" s="275">
        <v>131</v>
      </c>
      <c r="K1074" s="275" t="s">
        <v>4157</v>
      </c>
    </row>
    <row r="1075" spans="1:11">
      <c r="A1075" s="347">
        <v>3017472</v>
      </c>
      <c r="B1075" s="347">
        <v>308357</v>
      </c>
      <c r="C1075" s="347" t="s">
        <v>1466</v>
      </c>
      <c r="D1075" s="347" t="s">
        <v>1467</v>
      </c>
      <c r="E1075" s="347" t="s">
        <v>176</v>
      </c>
      <c r="F1075" s="347" t="s">
        <v>202</v>
      </c>
      <c r="G1075" s="347" t="s">
        <v>3436</v>
      </c>
      <c r="H1075" s="347">
        <v>30512</v>
      </c>
      <c r="I1075" s="347">
        <v>2</v>
      </c>
      <c r="J1075" s="275">
        <v>132</v>
      </c>
      <c r="K1075" s="275" t="s">
        <v>4157</v>
      </c>
    </row>
    <row r="1076" spans="1:11">
      <c r="A1076" s="347">
        <v>3023362</v>
      </c>
      <c r="B1076" s="347">
        <v>308417</v>
      </c>
      <c r="C1076" s="347" t="s">
        <v>1699</v>
      </c>
      <c r="D1076" s="347" t="s">
        <v>1700</v>
      </c>
      <c r="E1076" s="347" t="s">
        <v>176</v>
      </c>
      <c r="F1076" s="347" t="s">
        <v>285</v>
      </c>
      <c r="G1076" s="347" t="s">
        <v>2653</v>
      </c>
      <c r="H1076" s="347">
        <v>30514</v>
      </c>
      <c r="I1076" s="347">
        <v>2</v>
      </c>
      <c r="J1076" s="275">
        <v>133</v>
      </c>
      <c r="K1076" s="275" t="s">
        <v>4157</v>
      </c>
    </row>
    <row r="1077" spans="1:11">
      <c r="A1077" s="347">
        <v>3016564</v>
      </c>
      <c r="B1077" s="347">
        <v>308285</v>
      </c>
      <c r="C1077" s="347" t="s">
        <v>1384</v>
      </c>
      <c r="D1077" s="347" t="s">
        <v>1385</v>
      </c>
      <c r="E1077" s="347" t="s">
        <v>176</v>
      </c>
      <c r="F1077" s="347" t="s">
        <v>201</v>
      </c>
      <c r="G1077" s="347" t="s">
        <v>2537</v>
      </c>
      <c r="H1077" s="347">
        <v>30519</v>
      </c>
      <c r="I1077" s="347">
        <v>2</v>
      </c>
      <c r="J1077" s="275">
        <v>134</v>
      </c>
      <c r="K1077" s="275" t="s">
        <v>4157</v>
      </c>
    </row>
    <row r="1078" spans="1:11">
      <c r="A1078" s="347">
        <v>3016955</v>
      </c>
      <c r="B1078" s="347">
        <v>308319</v>
      </c>
      <c r="C1078" s="347" t="s">
        <v>1427</v>
      </c>
      <c r="D1078" s="347" t="s">
        <v>1428</v>
      </c>
      <c r="E1078" s="347" t="s">
        <v>176</v>
      </c>
      <c r="F1078" s="347" t="s">
        <v>197</v>
      </c>
      <c r="G1078" s="347" t="s">
        <v>2515</v>
      </c>
      <c r="H1078" s="347">
        <v>30527</v>
      </c>
      <c r="I1078" s="347">
        <v>2</v>
      </c>
      <c r="J1078" s="275">
        <v>135</v>
      </c>
      <c r="K1078" s="275" t="s">
        <v>4157</v>
      </c>
    </row>
    <row r="1079" spans="1:11">
      <c r="A1079" s="347">
        <v>3017203</v>
      </c>
      <c r="B1079" s="347">
        <v>308277</v>
      </c>
      <c r="C1079" s="347" t="s">
        <v>1445</v>
      </c>
      <c r="D1079" s="347" t="s">
        <v>1446</v>
      </c>
      <c r="E1079" s="347" t="s">
        <v>176</v>
      </c>
      <c r="F1079" s="347" t="s">
        <v>183</v>
      </c>
      <c r="G1079" s="347" t="s">
        <v>2498</v>
      </c>
      <c r="H1079" s="347">
        <v>30529</v>
      </c>
      <c r="I1079" s="347">
        <v>2</v>
      </c>
      <c r="J1079" s="275">
        <v>136</v>
      </c>
      <c r="K1079" s="275" t="s">
        <v>4157</v>
      </c>
    </row>
    <row r="1080" spans="1:11">
      <c r="A1080" s="347">
        <v>3023363</v>
      </c>
      <c r="B1080" s="347"/>
      <c r="C1080" s="347" t="s">
        <v>1701</v>
      </c>
      <c r="D1080" s="347" t="s">
        <v>1702</v>
      </c>
      <c r="E1080" s="347" t="s">
        <v>176</v>
      </c>
      <c r="F1080" s="347" t="s">
        <v>285</v>
      </c>
      <c r="G1080" s="347" t="s">
        <v>2653</v>
      </c>
      <c r="H1080" s="347">
        <v>30603</v>
      </c>
      <c r="I1080" s="347">
        <v>2</v>
      </c>
      <c r="J1080" s="275">
        <v>137</v>
      </c>
      <c r="K1080" s="275" t="s">
        <v>4157</v>
      </c>
    </row>
    <row r="1081" spans="1:11">
      <c r="A1081" s="347">
        <v>3016683</v>
      </c>
      <c r="B1081" s="347">
        <v>308303</v>
      </c>
      <c r="C1081" s="347" t="s">
        <v>1396</v>
      </c>
      <c r="D1081" s="347" t="s">
        <v>3437</v>
      </c>
      <c r="E1081" s="347" t="s">
        <v>176</v>
      </c>
      <c r="F1081" s="347" t="s">
        <v>182</v>
      </c>
      <c r="G1081" s="347" t="s">
        <v>3398</v>
      </c>
      <c r="H1081" s="347">
        <v>30604</v>
      </c>
      <c r="I1081" s="347">
        <v>2</v>
      </c>
      <c r="J1081" s="275">
        <v>138</v>
      </c>
      <c r="K1081" s="275" t="s">
        <v>4157</v>
      </c>
    </row>
    <row r="1082" spans="1:11">
      <c r="A1082" s="347">
        <v>3016381</v>
      </c>
      <c r="B1082" s="347">
        <v>308282</v>
      </c>
      <c r="C1082" s="347" t="s">
        <v>1376</v>
      </c>
      <c r="D1082" s="347" t="s">
        <v>1377</v>
      </c>
      <c r="E1082" s="347" t="s">
        <v>176</v>
      </c>
      <c r="F1082" s="347" t="s">
        <v>193</v>
      </c>
      <c r="G1082" s="347" t="s">
        <v>3402</v>
      </c>
      <c r="H1082" s="347">
        <v>30605</v>
      </c>
      <c r="I1082" s="347">
        <v>2</v>
      </c>
      <c r="J1082" s="275">
        <v>139</v>
      </c>
      <c r="K1082" s="275" t="s">
        <v>4157</v>
      </c>
    </row>
    <row r="1083" spans="1:11">
      <c r="A1083" s="347">
        <v>3017205</v>
      </c>
      <c r="B1083" s="347">
        <v>308278</v>
      </c>
      <c r="C1083" s="347" t="s">
        <v>1447</v>
      </c>
      <c r="D1083" s="347" t="s">
        <v>1448</v>
      </c>
      <c r="E1083" s="347" t="s">
        <v>176</v>
      </c>
      <c r="F1083" s="347" t="s">
        <v>183</v>
      </c>
      <c r="G1083" s="347" t="s">
        <v>2523</v>
      </c>
      <c r="H1083" s="347">
        <v>30605</v>
      </c>
      <c r="I1083" s="347">
        <v>2</v>
      </c>
      <c r="J1083" s="275">
        <v>140</v>
      </c>
      <c r="K1083" s="275" t="s">
        <v>4157</v>
      </c>
    </row>
    <row r="1084" spans="1:11">
      <c r="A1084" s="347">
        <v>3023972</v>
      </c>
      <c r="B1084" s="347"/>
      <c r="C1084" s="347" t="s">
        <v>3438</v>
      </c>
      <c r="D1084" s="347" t="s">
        <v>3439</v>
      </c>
      <c r="E1084" s="347" t="s">
        <v>176</v>
      </c>
      <c r="F1084" s="347" t="s">
        <v>189</v>
      </c>
      <c r="G1084" s="347" t="s">
        <v>2705</v>
      </c>
      <c r="H1084" s="347">
        <v>30615</v>
      </c>
      <c r="I1084" s="347">
        <v>1</v>
      </c>
      <c r="J1084" s="275">
        <v>141</v>
      </c>
      <c r="K1084" s="275" t="s">
        <v>4157</v>
      </c>
    </row>
    <row r="1085" spans="1:11">
      <c r="A1085" s="347">
        <v>3020958</v>
      </c>
      <c r="B1085" s="347"/>
      <c r="C1085" s="347" t="s">
        <v>1594</v>
      </c>
      <c r="D1085" s="347" t="s">
        <v>1595</v>
      </c>
      <c r="E1085" s="347" t="s">
        <v>176</v>
      </c>
      <c r="F1085" s="347" t="s">
        <v>667</v>
      </c>
      <c r="G1085" s="347" t="s">
        <v>1596</v>
      </c>
      <c r="H1085" s="347">
        <v>30616</v>
      </c>
      <c r="I1085" s="347">
        <v>2</v>
      </c>
      <c r="J1085" s="275">
        <v>142</v>
      </c>
      <c r="K1085" s="275" t="s">
        <v>4157</v>
      </c>
    </row>
    <row r="1086" spans="1:11">
      <c r="A1086" s="347">
        <v>3016753</v>
      </c>
      <c r="B1086" s="347"/>
      <c r="C1086" s="347" t="s">
        <v>3440</v>
      </c>
      <c r="D1086" s="347" t="s">
        <v>3441</v>
      </c>
      <c r="E1086" s="347" t="s">
        <v>176</v>
      </c>
      <c r="F1086" s="347" t="s">
        <v>186</v>
      </c>
      <c r="G1086" s="347" t="s">
        <v>3442</v>
      </c>
      <c r="H1086" s="347">
        <v>30617</v>
      </c>
      <c r="I1086" s="347">
        <v>2</v>
      </c>
      <c r="J1086" s="275">
        <v>143</v>
      </c>
      <c r="K1086" s="275" t="s">
        <v>4157</v>
      </c>
    </row>
    <row r="1087" spans="1:11">
      <c r="A1087" s="347">
        <v>3023490</v>
      </c>
      <c r="B1087" s="347"/>
      <c r="C1087" s="347" t="s">
        <v>1729</v>
      </c>
      <c r="D1087" s="347" t="s">
        <v>1730</v>
      </c>
      <c r="E1087" s="347" t="s">
        <v>176</v>
      </c>
      <c r="F1087" s="347" t="s">
        <v>189</v>
      </c>
      <c r="G1087" s="347" t="s">
        <v>3400</v>
      </c>
      <c r="H1087" s="347">
        <v>30617</v>
      </c>
      <c r="I1087" s="347">
        <v>2</v>
      </c>
      <c r="J1087" s="275">
        <v>144</v>
      </c>
      <c r="K1087" s="275" t="s">
        <v>4157</v>
      </c>
    </row>
    <row r="1088" spans="1:11">
      <c r="A1088" s="347">
        <v>3020626</v>
      </c>
      <c r="B1088" s="347">
        <v>308326</v>
      </c>
      <c r="C1088" s="347" t="s">
        <v>1590</v>
      </c>
      <c r="D1088" s="347" t="s">
        <v>1591</v>
      </c>
      <c r="E1088" s="347" t="s">
        <v>176</v>
      </c>
      <c r="F1088" s="347" t="s">
        <v>177</v>
      </c>
      <c r="G1088" s="347" t="s">
        <v>3188</v>
      </c>
      <c r="H1088" s="347">
        <v>30619</v>
      </c>
      <c r="I1088" s="347">
        <v>2</v>
      </c>
      <c r="J1088" s="275">
        <v>145</v>
      </c>
      <c r="K1088" s="275" t="s">
        <v>4157</v>
      </c>
    </row>
    <row r="1089" spans="1:11">
      <c r="A1089" s="347">
        <v>3017507</v>
      </c>
      <c r="B1089" s="347">
        <v>308306</v>
      </c>
      <c r="C1089" s="347" t="s">
        <v>1476</v>
      </c>
      <c r="D1089" s="347" t="s">
        <v>1477</v>
      </c>
      <c r="E1089" s="347" t="s">
        <v>176</v>
      </c>
      <c r="F1089" s="347" t="s">
        <v>189</v>
      </c>
      <c r="G1089" s="347" t="s">
        <v>3443</v>
      </c>
      <c r="H1089" s="347">
        <v>30621</v>
      </c>
      <c r="I1089" s="347">
        <v>2</v>
      </c>
      <c r="J1089" s="275">
        <v>146</v>
      </c>
      <c r="K1089" s="275" t="s">
        <v>4157</v>
      </c>
    </row>
    <row r="1090" spans="1:11">
      <c r="A1090" s="347">
        <v>3019507</v>
      </c>
      <c r="B1090" s="347">
        <v>308325</v>
      </c>
      <c r="C1090" s="347" t="s">
        <v>1572</v>
      </c>
      <c r="D1090" s="347" t="s">
        <v>1573</v>
      </c>
      <c r="E1090" s="347" t="s">
        <v>176</v>
      </c>
      <c r="F1090" s="347" t="s">
        <v>177</v>
      </c>
      <c r="G1090" s="347" t="s">
        <v>2495</v>
      </c>
      <c r="H1090" s="347">
        <v>30622</v>
      </c>
      <c r="I1090" s="347">
        <v>2</v>
      </c>
      <c r="J1090" s="275">
        <v>147</v>
      </c>
      <c r="K1090" s="275" t="s">
        <v>4157</v>
      </c>
    </row>
    <row r="1091" spans="1:11">
      <c r="A1091" s="347">
        <v>3017872</v>
      </c>
      <c r="B1091" s="347">
        <v>308331</v>
      </c>
      <c r="C1091" s="347" t="s">
        <v>1500</v>
      </c>
      <c r="D1091" s="347" t="s">
        <v>1501</v>
      </c>
      <c r="E1091" s="347" t="s">
        <v>176</v>
      </c>
      <c r="F1091" s="347" t="s">
        <v>181</v>
      </c>
      <c r="G1091" s="347" t="s">
        <v>3444</v>
      </c>
      <c r="H1091" s="347">
        <v>30626</v>
      </c>
      <c r="I1091" s="347">
        <v>2</v>
      </c>
      <c r="J1091" s="275">
        <v>148</v>
      </c>
      <c r="K1091" s="275" t="s">
        <v>4157</v>
      </c>
    </row>
    <row r="1092" spans="1:11">
      <c r="A1092" s="347">
        <v>3021085</v>
      </c>
      <c r="B1092" s="347">
        <v>308342</v>
      </c>
      <c r="C1092" s="347" t="s">
        <v>1597</v>
      </c>
      <c r="D1092" s="347" t="s">
        <v>1598</v>
      </c>
      <c r="E1092" s="347" t="s">
        <v>176</v>
      </c>
      <c r="F1092" s="347" t="s">
        <v>285</v>
      </c>
      <c r="G1092" s="347" t="s">
        <v>3405</v>
      </c>
      <c r="H1092" s="347">
        <v>30629</v>
      </c>
      <c r="I1092" s="347">
        <v>2</v>
      </c>
      <c r="J1092" s="275">
        <v>149</v>
      </c>
      <c r="K1092" s="275" t="s">
        <v>4157</v>
      </c>
    </row>
    <row r="1093" spans="1:11">
      <c r="A1093" s="347">
        <v>3023137</v>
      </c>
      <c r="B1093" s="347"/>
      <c r="C1093" s="347" t="s">
        <v>1673</v>
      </c>
      <c r="D1093" s="347" t="s">
        <v>1674</v>
      </c>
      <c r="E1093" s="347" t="s">
        <v>176</v>
      </c>
      <c r="F1093" s="347" t="s">
        <v>180</v>
      </c>
      <c r="G1093" s="347" t="s">
        <v>2647</v>
      </c>
      <c r="H1093" s="347">
        <v>30716</v>
      </c>
      <c r="I1093" s="347">
        <v>2</v>
      </c>
      <c r="J1093" s="275">
        <v>150</v>
      </c>
      <c r="K1093" s="275" t="s">
        <v>4157</v>
      </c>
    </row>
    <row r="1094" spans="1:11">
      <c r="A1094" s="347">
        <v>3016565</v>
      </c>
      <c r="B1094" s="347">
        <v>308286</v>
      </c>
      <c r="C1094" s="347" t="s">
        <v>1386</v>
      </c>
      <c r="D1094" s="347" t="s">
        <v>1387</v>
      </c>
      <c r="E1094" s="347" t="s">
        <v>176</v>
      </c>
      <c r="F1094" s="347" t="s">
        <v>201</v>
      </c>
      <c r="G1094" s="347" t="s">
        <v>2537</v>
      </c>
      <c r="H1094" s="347">
        <v>30718</v>
      </c>
      <c r="I1094" s="347">
        <v>2</v>
      </c>
      <c r="J1094" s="275">
        <v>151</v>
      </c>
      <c r="K1094" s="275" t="s">
        <v>4157</v>
      </c>
    </row>
    <row r="1095" spans="1:11">
      <c r="A1095" s="347">
        <v>3023987</v>
      </c>
      <c r="B1095" s="347"/>
      <c r="C1095" s="347" t="s">
        <v>3445</v>
      </c>
      <c r="D1095" s="347" t="s">
        <v>3446</v>
      </c>
      <c r="E1095" s="347" t="s">
        <v>176</v>
      </c>
      <c r="F1095" s="347" t="s">
        <v>285</v>
      </c>
      <c r="G1095" s="347" t="s">
        <v>3447</v>
      </c>
      <c r="H1095" s="347">
        <v>30722</v>
      </c>
      <c r="I1095" s="347">
        <v>2</v>
      </c>
      <c r="J1095" s="275">
        <v>152</v>
      </c>
      <c r="K1095" s="275" t="s">
        <v>4157</v>
      </c>
    </row>
    <row r="1096" spans="1:11">
      <c r="A1096" s="347">
        <v>3019336</v>
      </c>
      <c r="B1096" s="347"/>
      <c r="C1096" s="347" t="s">
        <v>1560</v>
      </c>
      <c r="D1096" s="347" t="s">
        <v>1561</v>
      </c>
      <c r="E1096" s="347" t="s">
        <v>176</v>
      </c>
      <c r="F1096" s="347" t="s">
        <v>504</v>
      </c>
      <c r="G1096" s="347" t="s">
        <v>2719</v>
      </c>
      <c r="H1096" s="347">
        <v>30731</v>
      </c>
      <c r="I1096" s="347">
        <v>2</v>
      </c>
      <c r="J1096" s="275">
        <v>153</v>
      </c>
      <c r="K1096" s="275" t="s">
        <v>4157</v>
      </c>
    </row>
    <row r="1097" spans="1:11">
      <c r="A1097" s="347">
        <v>3021234</v>
      </c>
      <c r="B1097" s="347"/>
      <c r="C1097" s="347" t="s">
        <v>1603</v>
      </c>
      <c r="D1097" s="347" t="s">
        <v>1604</v>
      </c>
      <c r="E1097" s="347" t="s">
        <v>176</v>
      </c>
      <c r="F1097" s="347" t="s">
        <v>190</v>
      </c>
      <c r="G1097" s="347" t="s">
        <v>3448</v>
      </c>
      <c r="H1097" s="347">
        <v>30731</v>
      </c>
      <c r="I1097" s="347">
        <v>2</v>
      </c>
      <c r="J1097" s="275">
        <v>154</v>
      </c>
      <c r="K1097" s="275" t="s">
        <v>4157</v>
      </c>
    </row>
    <row r="1098" spans="1:11">
      <c r="A1098" s="347">
        <v>3023608</v>
      </c>
      <c r="B1098" s="347"/>
      <c r="C1098" s="347" t="s">
        <v>1745</v>
      </c>
      <c r="D1098" s="347" t="s">
        <v>1746</v>
      </c>
      <c r="E1098" s="347" t="s">
        <v>176</v>
      </c>
      <c r="F1098" s="347" t="s">
        <v>832</v>
      </c>
      <c r="G1098" s="347" t="s">
        <v>833</v>
      </c>
      <c r="H1098" s="347">
        <v>30804</v>
      </c>
      <c r="I1098" s="347">
        <v>2</v>
      </c>
      <c r="J1098" s="275">
        <v>155</v>
      </c>
      <c r="K1098" s="275" t="s">
        <v>4157</v>
      </c>
    </row>
    <row r="1099" spans="1:11">
      <c r="A1099" s="347">
        <v>3017675</v>
      </c>
      <c r="B1099" s="347">
        <v>308355</v>
      </c>
      <c r="C1099" s="347" t="s">
        <v>1492</v>
      </c>
      <c r="D1099" s="347" t="s">
        <v>1493</v>
      </c>
      <c r="E1099" s="347" t="s">
        <v>176</v>
      </c>
      <c r="F1099" s="347" t="s">
        <v>189</v>
      </c>
      <c r="G1099" s="347" t="s">
        <v>3449</v>
      </c>
      <c r="H1099" s="347">
        <v>30805</v>
      </c>
      <c r="I1099" s="347">
        <v>2</v>
      </c>
      <c r="J1099" s="275">
        <v>156</v>
      </c>
      <c r="K1099" s="275" t="s">
        <v>4157</v>
      </c>
    </row>
    <row r="1100" spans="1:11">
      <c r="A1100" s="347">
        <v>3017469</v>
      </c>
      <c r="B1100" s="347">
        <v>308288</v>
      </c>
      <c r="C1100" s="347" t="s">
        <v>3450</v>
      </c>
      <c r="D1100" s="347" t="s">
        <v>1465</v>
      </c>
      <c r="E1100" s="347" t="s">
        <v>176</v>
      </c>
      <c r="F1100" s="347" t="s">
        <v>180</v>
      </c>
      <c r="G1100" s="347" t="s">
        <v>3451</v>
      </c>
      <c r="H1100" s="347">
        <v>30806</v>
      </c>
      <c r="I1100" s="347">
        <v>2</v>
      </c>
      <c r="J1100" s="275">
        <v>157</v>
      </c>
      <c r="K1100" s="275" t="s">
        <v>4157</v>
      </c>
    </row>
    <row r="1101" spans="1:11">
      <c r="A1101" s="347">
        <v>3023619</v>
      </c>
      <c r="B1101" s="347"/>
      <c r="C1101" s="347" t="s">
        <v>1749</v>
      </c>
      <c r="D1101" s="347" t="s">
        <v>1750</v>
      </c>
      <c r="E1101" s="347" t="s">
        <v>176</v>
      </c>
      <c r="F1101" s="347" t="s">
        <v>189</v>
      </c>
      <c r="G1101" s="347" t="s">
        <v>3452</v>
      </c>
      <c r="H1101" s="347">
        <v>30808</v>
      </c>
      <c r="I1101" s="347">
        <v>2</v>
      </c>
      <c r="J1101" s="275">
        <v>158</v>
      </c>
      <c r="K1101" s="275" t="s">
        <v>4157</v>
      </c>
    </row>
    <row r="1102" spans="1:11">
      <c r="A1102" s="347">
        <v>3023470</v>
      </c>
      <c r="B1102" s="347"/>
      <c r="C1102" s="347" t="s">
        <v>1719</v>
      </c>
      <c r="D1102" s="347" t="s">
        <v>1720</v>
      </c>
      <c r="E1102" s="347" t="s">
        <v>176</v>
      </c>
      <c r="F1102" s="347" t="s">
        <v>189</v>
      </c>
      <c r="G1102" s="347" t="s">
        <v>2629</v>
      </c>
      <c r="H1102" s="347">
        <v>30810</v>
      </c>
      <c r="I1102" s="347">
        <v>2</v>
      </c>
      <c r="J1102" s="275">
        <v>159</v>
      </c>
      <c r="K1102" s="275" t="s">
        <v>4157</v>
      </c>
    </row>
    <row r="1103" spans="1:11">
      <c r="A1103" s="347">
        <v>3023366</v>
      </c>
      <c r="B1103" s="347"/>
      <c r="C1103" s="347" t="s">
        <v>1707</v>
      </c>
      <c r="D1103" s="347" t="s">
        <v>1708</v>
      </c>
      <c r="E1103" s="347" t="s">
        <v>176</v>
      </c>
      <c r="F1103" s="347" t="s">
        <v>285</v>
      </c>
      <c r="G1103" s="347" t="s">
        <v>2653</v>
      </c>
      <c r="H1103" s="347">
        <v>30816</v>
      </c>
      <c r="I1103" s="347">
        <v>2</v>
      </c>
      <c r="J1103" s="275">
        <v>160</v>
      </c>
      <c r="K1103" s="275" t="s">
        <v>4157</v>
      </c>
    </row>
    <row r="1104" spans="1:11">
      <c r="A1104" s="347">
        <v>3023478</v>
      </c>
      <c r="B1104" s="347"/>
      <c r="C1104" s="347" t="s">
        <v>1725</v>
      </c>
      <c r="D1104" s="347" t="s">
        <v>1726</v>
      </c>
      <c r="E1104" s="347" t="s">
        <v>176</v>
      </c>
      <c r="F1104" s="347" t="s">
        <v>189</v>
      </c>
      <c r="G1104" s="347" t="s">
        <v>2622</v>
      </c>
      <c r="H1104" s="347">
        <v>30820</v>
      </c>
      <c r="I1104" s="347">
        <v>2</v>
      </c>
      <c r="J1104" s="275">
        <v>161</v>
      </c>
      <c r="K1104" s="275" t="s">
        <v>4157</v>
      </c>
    </row>
    <row r="1105" spans="1:11">
      <c r="A1105" s="347">
        <v>3019460</v>
      </c>
      <c r="B1105" s="347"/>
      <c r="C1105" s="347" t="s">
        <v>1568</v>
      </c>
      <c r="D1105" s="347" t="s">
        <v>1569</v>
      </c>
      <c r="E1105" s="347" t="s">
        <v>176</v>
      </c>
      <c r="F1105" s="347" t="s">
        <v>428</v>
      </c>
      <c r="G1105" s="347" t="s">
        <v>3453</v>
      </c>
      <c r="H1105" s="347">
        <v>30821</v>
      </c>
      <c r="I1105" s="347">
        <v>2</v>
      </c>
      <c r="J1105" s="275">
        <v>162</v>
      </c>
      <c r="K1105" s="275" t="s">
        <v>4157</v>
      </c>
    </row>
    <row r="1106" spans="1:11">
      <c r="A1106" s="347">
        <v>3017306</v>
      </c>
      <c r="B1106" s="347">
        <v>308317</v>
      </c>
      <c r="C1106" s="347" t="s">
        <v>1459</v>
      </c>
      <c r="D1106" s="347" t="s">
        <v>1460</v>
      </c>
      <c r="E1106" s="347" t="s">
        <v>176</v>
      </c>
      <c r="F1106" s="347" t="s">
        <v>197</v>
      </c>
      <c r="G1106" s="347" t="s">
        <v>2515</v>
      </c>
      <c r="H1106" s="347">
        <v>30822</v>
      </c>
      <c r="I1106" s="347">
        <v>2</v>
      </c>
      <c r="J1106" s="275">
        <v>163</v>
      </c>
      <c r="K1106" s="275" t="s">
        <v>4157</v>
      </c>
    </row>
    <row r="1107" spans="1:11">
      <c r="A1107" s="347">
        <v>3023027</v>
      </c>
      <c r="B1107" s="347"/>
      <c r="C1107" s="347" t="s">
        <v>1665</v>
      </c>
      <c r="D1107" s="347" t="s">
        <v>1666</v>
      </c>
      <c r="E1107" s="347" t="s">
        <v>176</v>
      </c>
      <c r="F1107" s="347" t="s">
        <v>207</v>
      </c>
      <c r="G1107" s="347" t="s">
        <v>2706</v>
      </c>
      <c r="H1107" s="347">
        <v>30829</v>
      </c>
      <c r="I1107" s="347">
        <v>2</v>
      </c>
      <c r="J1107" s="275">
        <v>164</v>
      </c>
      <c r="K1107" s="275" t="s">
        <v>4157</v>
      </c>
    </row>
    <row r="1108" spans="1:11">
      <c r="A1108" s="347">
        <v>3017587</v>
      </c>
      <c r="B1108" s="347"/>
      <c r="C1108" s="347" t="s">
        <v>1482</v>
      </c>
      <c r="D1108" s="347" t="s">
        <v>1483</v>
      </c>
      <c r="E1108" s="347" t="s">
        <v>176</v>
      </c>
      <c r="F1108" s="347" t="s">
        <v>180</v>
      </c>
      <c r="G1108" s="347" t="s">
        <v>2647</v>
      </c>
      <c r="H1108" s="347">
        <v>30830</v>
      </c>
      <c r="I1108" s="347">
        <v>2</v>
      </c>
      <c r="J1108" s="275">
        <v>165</v>
      </c>
      <c r="K1108" s="275" t="s">
        <v>4157</v>
      </c>
    </row>
    <row r="1109" spans="1:11">
      <c r="A1109" s="347">
        <v>3016511</v>
      </c>
      <c r="B1109" s="347">
        <v>308276</v>
      </c>
      <c r="C1109" s="347" t="s">
        <v>1382</v>
      </c>
      <c r="D1109" s="347" t="s">
        <v>1383</v>
      </c>
      <c r="E1109" s="347" t="s">
        <v>176</v>
      </c>
      <c r="F1109" s="347" t="s">
        <v>183</v>
      </c>
      <c r="G1109" s="347" t="s">
        <v>2498</v>
      </c>
      <c r="H1109" s="347">
        <v>30901</v>
      </c>
      <c r="I1109" s="347">
        <v>2</v>
      </c>
      <c r="J1109" s="275">
        <v>166</v>
      </c>
      <c r="K1109" s="275" t="s">
        <v>4157</v>
      </c>
    </row>
    <row r="1110" spans="1:11">
      <c r="A1110" s="347">
        <v>3023550</v>
      </c>
      <c r="B1110" s="347"/>
      <c r="C1110" s="347" t="s">
        <v>1741</v>
      </c>
      <c r="D1110" s="347" t="s">
        <v>1742</v>
      </c>
      <c r="E1110" s="347" t="s">
        <v>176</v>
      </c>
      <c r="F1110" s="347" t="s">
        <v>270</v>
      </c>
      <c r="G1110" s="347" t="s">
        <v>2770</v>
      </c>
      <c r="H1110" s="347">
        <v>30901</v>
      </c>
      <c r="I1110" s="347">
        <v>2</v>
      </c>
      <c r="J1110" s="275">
        <v>167</v>
      </c>
      <c r="K1110" s="275" t="s">
        <v>4157</v>
      </c>
    </row>
    <row r="1111" spans="1:11">
      <c r="A1111" s="347">
        <v>3016671</v>
      </c>
      <c r="B1111" s="347">
        <v>308287</v>
      </c>
      <c r="C1111" s="347" t="s">
        <v>1390</v>
      </c>
      <c r="D1111" s="347" t="s">
        <v>1391</v>
      </c>
      <c r="E1111" s="347" t="s">
        <v>176</v>
      </c>
      <c r="F1111" s="347" t="s">
        <v>185</v>
      </c>
      <c r="G1111" s="347" t="s">
        <v>2501</v>
      </c>
      <c r="H1111" s="347">
        <v>30905</v>
      </c>
      <c r="I1111" s="347">
        <v>2</v>
      </c>
      <c r="J1111" s="275">
        <v>168</v>
      </c>
      <c r="K1111" s="275" t="s">
        <v>4157</v>
      </c>
    </row>
    <row r="1112" spans="1:11">
      <c r="A1112" s="347">
        <v>3021200</v>
      </c>
      <c r="B1112" s="347"/>
      <c r="C1112" s="347" t="s">
        <v>1599</v>
      </c>
      <c r="D1112" s="347" t="s">
        <v>1600</v>
      </c>
      <c r="E1112" s="347" t="s">
        <v>176</v>
      </c>
      <c r="F1112" s="347" t="s">
        <v>189</v>
      </c>
      <c r="G1112" s="347" t="s">
        <v>2622</v>
      </c>
      <c r="H1112" s="347">
        <v>30906</v>
      </c>
      <c r="I1112" s="347">
        <v>2</v>
      </c>
      <c r="J1112" s="275">
        <v>169</v>
      </c>
      <c r="K1112" s="275" t="s">
        <v>4157</v>
      </c>
    </row>
    <row r="1113" spans="1:11">
      <c r="A1113" s="347">
        <v>3023239</v>
      </c>
      <c r="B1113" s="347"/>
      <c r="C1113" s="347" t="s">
        <v>1683</v>
      </c>
      <c r="D1113" s="347" t="s">
        <v>1684</v>
      </c>
      <c r="E1113" s="347" t="s">
        <v>176</v>
      </c>
      <c r="F1113" s="347" t="s">
        <v>190</v>
      </c>
      <c r="G1113" s="347" t="s">
        <v>2540</v>
      </c>
      <c r="H1113" s="347">
        <v>30909</v>
      </c>
      <c r="I1113" s="347">
        <v>2</v>
      </c>
      <c r="J1113" s="275">
        <v>170</v>
      </c>
      <c r="K1113" s="275" t="s">
        <v>4157</v>
      </c>
    </row>
    <row r="1114" spans="1:11">
      <c r="A1114" s="347">
        <v>3017216</v>
      </c>
      <c r="B1114" s="347">
        <v>308362</v>
      </c>
      <c r="C1114" s="347" t="s">
        <v>1451</v>
      </c>
      <c r="D1114" s="347" t="s">
        <v>1452</v>
      </c>
      <c r="E1114" s="347" t="s">
        <v>176</v>
      </c>
      <c r="F1114" s="347" t="s">
        <v>194</v>
      </c>
      <c r="G1114" s="347" t="s">
        <v>2512</v>
      </c>
      <c r="H1114" s="347">
        <v>30910</v>
      </c>
      <c r="I1114" s="347">
        <v>2</v>
      </c>
      <c r="J1114" s="275">
        <v>171</v>
      </c>
      <c r="K1114" s="275" t="s">
        <v>4157</v>
      </c>
    </row>
    <row r="1115" spans="1:11">
      <c r="A1115" s="347">
        <v>3023066</v>
      </c>
      <c r="B1115" s="347"/>
      <c r="C1115" s="347" t="s">
        <v>1669</v>
      </c>
      <c r="D1115" s="347" t="s">
        <v>1670</v>
      </c>
      <c r="E1115" s="347" t="s">
        <v>176</v>
      </c>
      <c r="F1115" s="347" t="s">
        <v>521</v>
      </c>
      <c r="G1115" s="347" t="s">
        <v>3454</v>
      </c>
      <c r="H1115" s="347">
        <v>30913</v>
      </c>
      <c r="I1115" s="347">
        <v>2</v>
      </c>
      <c r="J1115" s="275">
        <v>172</v>
      </c>
      <c r="K1115" s="275" t="s">
        <v>4157</v>
      </c>
    </row>
    <row r="1116" spans="1:11">
      <c r="A1116" s="347">
        <v>3019180</v>
      </c>
      <c r="B1116" s="347"/>
      <c r="C1116" s="347" t="s">
        <v>1558</v>
      </c>
      <c r="D1116" s="347" t="s">
        <v>1559</v>
      </c>
      <c r="E1116" s="347" t="s">
        <v>176</v>
      </c>
      <c r="F1116" s="347" t="s">
        <v>285</v>
      </c>
      <c r="G1116" s="347" t="s">
        <v>3455</v>
      </c>
      <c r="H1116" s="347">
        <v>30920</v>
      </c>
      <c r="I1116" s="347">
        <v>2</v>
      </c>
      <c r="J1116" s="275">
        <v>173</v>
      </c>
      <c r="K1116" s="275" t="s">
        <v>4157</v>
      </c>
    </row>
    <row r="1117" spans="1:11">
      <c r="A1117" s="347">
        <v>3023612</v>
      </c>
      <c r="B1117" s="347"/>
      <c r="C1117" s="347" t="s">
        <v>1747</v>
      </c>
      <c r="D1117" s="347" t="s">
        <v>1748</v>
      </c>
      <c r="E1117" s="347" t="s">
        <v>176</v>
      </c>
      <c r="F1117" s="347" t="s">
        <v>521</v>
      </c>
      <c r="G1117" s="347" t="s">
        <v>1224</v>
      </c>
      <c r="H1117" s="347">
        <v>30920</v>
      </c>
      <c r="I1117" s="347">
        <v>2</v>
      </c>
      <c r="J1117" s="275">
        <v>174</v>
      </c>
      <c r="K1117" s="275" t="s">
        <v>4157</v>
      </c>
    </row>
    <row r="1118" spans="1:11">
      <c r="A1118" s="347">
        <v>3017154</v>
      </c>
      <c r="B1118" s="347">
        <v>308354</v>
      </c>
      <c r="C1118" s="347" t="s">
        <v>1441</v>
      </c>
      <c r="D1118" s="347" t="s">
        <v>1442</v>
      </c>
      <c r="E1118" s="347" t="s">
        <v>176</v>
      </c>
      <c r="F1118" s="347" t="s">
        <v>189</v>
      </c>
      <c r="G1118" s="347" t="s">
        <v>3456</v>
      </c>
      <c r="H1118" s="347">
        <v>30927</v>
      </c>
      <c r="I1118" s="347">
        <v>2</v>
      </c>
      <c r="J1118" s="275">
        <v>175</v>
      </c>
      <c r="K1118" s="275" t="s">
        <v>4157</v>
      </c>
    </row>
    <row r="1119" spans="1:11">
      <c r="A1119" s="347">
        <v>3015822</v>
      </c>
      <c r="B1119" s="347">
        <v>308296</v>
      </c>
      <c r="C1119" s="347" t="s">
        <v>1354</v>
      </c>
      <c r="D1119" s="347" t="s">
        <v>1355</v>
      </c>
      <c r="E1119" s="347" t="s">
        <v>176</v>
      </c>
      <c r="F1119" s="347" t="s">
        <v>207</v>
      </c>
      <c r="G1119" s="347" t="s">
        <v>3457</v>
      </c>
      <c r="H1119" s="347">
        <v>30929</v>
      </c>
      <c r="I1119" s="347">
        <v>2</v>
      </c>
      <c r="J1119" s="275">
        <v>176</v>
      </c>
      <c r="K1119" s="275" t="s">
        <v>4157</v>
      </c>
    </row>
    <row r="1120" spans="1:11">
      <c r="A1120" s="347">
        <v>3023364</v>
      </c>
      <c r="B1120" s="347"/>
      <c r="C1120" s="347" t="s">
        <v>1703</v>
      </c>
      <c r="D1120" s="347" t="s">
        <v>1704</v>
      </c>
      <c r="E1120" s="347" t="s">
        <v>176</v>
      </c>
      <c r="F1120" s="347" t="s">
        <v>285</v>
      </c>
      <c r="G1120" s="347" t="s">
        <v>2653</v>
      </c>
      <c r="H1120" s="347">
        <v>30930</v>
      </c>
      <c r="I1120" s="347">
        <v>2</v>
      </c>
      <c r="J1120" s="275">
        <v>177</v>
      </c>
      <c r="K1120" s="275" t="s">
        <v>4157</v>
      </c>
    </row>
    <row r="1121" spans="1:11">
      <c r="A1121" s="347">
        <v>3020226</v>
      </c>
      <c r="B1121" s="347"/>
      <c r="C1121" s="347" t="s">
        <v>1588</v>
      </c>
      <c r="D1121" s="347" t="s">
        <v>1589</v>
      </c>
      <c r="E1121" s="347" t="s">
        <v>176</v>
      </c>
      <c r="F1121" s="347" t="s">
        <v>383</v>
      </c>
      <c r="G1121" s="347" t="s">
        <v>3458</v>
      </c>
      <c r="H1121" s="347">
        <v>31001</v>
      </c>
      <c r="I1121" s="347">
        <v>2</v>
      </c>
      <c r="J1121" s="275">
        <v>178</v>
      </c>
      <c r="K1121" s="275" t="s">
        <v>4157</v>
      </c>
    </row>
    <row r="1122" spans="1:11">
      <c r="A1122" s="347">
        <v>3023676</v>
      </c>
      <c r="B1122" s="347"/>
      <c r="C1122" s="347" t="s">
        <v>1753</v>
      </c>
      <c r="D1122" s="347" t="s">
        <v>1754</v>
      </c>
      <c r="E1122" s="347" t="s">
        <v>176</v>
      </c>
      <c r="F1122" s="347" t="s">
        <v>611</v>
      </c>
      <c r="G1122" s="347" t="s">
        <v>1755</v>
      </c>
      <c r="H1122" s="347">
        <v>31001</v>
      </c>
      <c r="I1122" s="347">
        <v>2</v>
      </c>
      <c r="J1122" s="275">
        <v>179</v>
      </c>
      <c r="K1122" s="275" t="s">
        <v>4157</v>
      </c>
    </row>
    <row r="1123" spans="1:11">
      <c r="A1123" s="347">
        <v>3023026</v>
      </c>
      <c r="B1123" s="347"/>
      <c r="C1123" s="347" t="s">
        <v>1663</v>
      </c>
      <c r="D1123" s="347" t="s">
        <v>1664</v>
      </c>
      <c r="E1123" s="347" t="s">
        <v>176</v>
      </c>
      <c r="F1123" s="347" t="s">
        <v>207</v>
      </c>
      <c r="G1123" s="347" t="s">
        <v>2706</v>
      </c>
      <c r="H1123" s="347">
        <v>31002</v>
      </c>
      <c r="I1123" s="347">
        <v>2</v>
      </c>
      <c r="J1123" s="275">
        <v>180</v>
      </c>
      <c r="K1123" s="275" t="s">
        <v>4157</v>
      </c>
    </row>
    <row r="1124" spans="1:11">
      <c r="A1124" s="347">
        <v>3015634</v>
      </c>
      <c r="B1124" s="347"/>
      <c r="C1124" s="347" t="s">
        <v>1332</v>
      </c>
      <c r="D1124" s="347" t="s">
        <v>1333</v>
      </c>
      <c r="E1124" s="347" t="s">
        <v>176</v>
      </c>
      <c r="F1124" s="347" t="s">
        <v>239</v>
      </c>
      <c r="G1124" s="347" t="s">
        <v>3415</v>
      </c>
      <c r="H1124" s="347">
        <v>31007</v>
      </c>
      <c r="I1124" s="347">
        <v>2</v>
      </c>
      <c r="J1124" s="275">
        <v>181</v>
      </c>
      <c r="K1124" s="275" t="s">
        <v>4157</v>
      </c>
    </row>
    <row r="1125" spans="1:11">
      <c r="A1125" s="347">
        <v>3016678</v>
      </c>
      <c r="B1125" s="347">
        <v>308300</v>
      </c>
      <c r="C1125" s="347" t="s">
        <v>1394</v>
      </c>
      <c r="D1125" s="347" t="s">
        <v>1395</v>
      </c>
      <c r="E1125" s="347" t="s">
        <v>176</v>
      </c>
      <c r="F1125" s="347" t="s">
        <v>182</v>
      </c>
      <c r="G1125" s="347" t="s">
        <v>2502</v>
      </c>
      <c r="H1125" s="347">
        <v>31007</v>
      </c>
      <c r="I1125" s="347">
        <v>2</v>
      </c>
      <c r="J1125" s="275">
        <v>182</v>
      </c>
      <c r="K1125" s="275" t="s">
        <v>4157</v>
      </c>
    </row>
    <row r="1126" spans="1:11">
      <c r="A1126" s="347">
        <v>3016944</v>
      </c>
      <c r="B1126" s="347"/>
      <c r="C1126" s="347" t="s">
        <v>1425</v>
      </c>
      <c r="D1126" s="347" t="s">
        <v>1426</v>
      </c>
      <c r="E1126" s="347" t="s">
        <v>176</v>
      </c>
      <c r="F1126" s="347" t="s">
        <v>383</v>
      </c>
      <c r="G1126" s="347" t="s">
        <v>3459</v>
      </c>
      <c r="H1126" s="347">
        <v>31007</v>
      </c>
      <c r="I1126" s="347">
        <v>2</v>
      </c>
      <c r="J1126" s="275">
        <v>183</v>
      </c>
      <c r="K1126" s="275" t="s">
        <v>4157</v>
      </c>
    </row>
    <row r="1127" spans="1:11">
      <c r="A1127" s="347">
        <v>3023139</v>
      </c>
      <c r="B1127" s="347"/>
      <c r="C1127" s="347" t="s">
        <v>1675</v>
      </c>
      <c r="D1127" s="347" t="s">
        <v>1676</v>
      </c>
      <c r="E1127" s="347" t="s">
        <v>176</v>
      </c>
      <c r="F1127" s="347" t="s">
        <v>180</v>
      </c>
      <c r="G1127" s="347" t="s">
        <v>2647</v>
      </c>
      <c r="H1127" s="347">
        <v>31007</v>
      </c>
      <c r="I1127" s="347">
        <v>2</v>
      </c>
      <c r="J1127" s="275">
        <v>184</v>
      </c>
      <c r="K1127" s="275" t="s">
        <v>4157</v>
      </c>
    </row>
    <row r="1128" spans="1:11">
      <c r="A1128" s="347">
        <v>3016747</v>
      </c>
      <c r="B1128" s="347">
        <v>308292</v>
      </c>
      <c r="C1128" s="347" t="s">
        <v>1401</v>
      </c>
      <c r="D1128" s="347" t="s">
        <v>1402</v>
      </c>
      <c r="E1128" s="347" t="s">
        <v>176</v>
      </c>
      <c r="F1128" s="347" t="s">
        <v>186</v>
      </c>
      <c r="G1128" s="347" t="s">
        <v>2533</v>
      </c>
      <c r="H1128" s="347">
        <v>31008</v>
      </c>
      <c r="I1128" s="347">
        <v>2</v>
      </c>
      <c r="J1128" s="275">
        <v>185</v>
      </c>
      <c r="K1128" s="275" t="s">
        <v>4157</v>
      </c>
    </row>
    <row r="1129" spans="1:11">
      <c r="A1129" s="347">
        <v>3017206</v>
      </c>
      <c r="B1129" s="347">
        <v>308346</v>
      </c>
      <c r="C1129" s="347" t="s">
        <v>1449</v>
      </c>
      <c r="D1129" s="347" t="s">
        <v>1450</v>
      </c>
      <c r="E1129" s="347" t="s">
        <v>176</v>
      </c>
      <c r="F1129" s="347" t="s">
        <v>183</v>
      </c>
      <c r="G1129" s="347" t="s">
        <v>2669</v>
      </c>
      <c r="H1129" s="347">
        <v>31012</v>
      </c>
      <c r="I1129" s="347">
        <v>2</v>
      </c>
      <c r="J1129" s="275">
        <v>186</v>
      </c>
      <c r="K1129" s="275" t="s">
        <v>4157</v>
      </c>
    </row>
    <row r="1130" spans="1:11">
      <c r="A1130" s="347">
        <v>3023021</v>
      </c>
      <c r="B1130" s="347">
        <v>308295</v>
      </c>
      <c r="C1130" s="347" t="s">
        <v>1661</v>
      </c>
      <c r="D1130" s="347" t="s">
        <v>1662</v>
      </c>
      <c r="E1130" s="347" t="s">
        <v>176</v>
      </c>
      <c r="F1130" s="347" t="s">
        <v>207</v>
      </c>
      <c r="G1130" s="347" t="s">
        <v>3460</v>
      </c>
      <c r="H1130" s="347">
        <v>31020</v>
      </c>
      <c r="I1130" s="347">
        <v>2</v>
      </c>
      <c r="J1130" s="275">
        <v>187</v>
      </c>
      <c r="K1130" s="275" t="s">
        <v>4157</v>
      </c>
    </row>
    <row r="1131" spans="1:11">
      <c r="A1131" s="347">
        <v>3016815</v>
      </c>
      <c r="B1131" s="347">
        <v>308289</v>
      </c>
      <c r="C1131" s="347" t="s">
        <v>1409</v>
      </c>
      <c r="D1131" s="347" t="s">
        <v>1410</v>
      </c>
      <c r="E1131" s="347" t="s">
        <v>176</v>
      </c>
      <c r="F1131" s="347" t="s">
        <v>204</v>
      </c>
      <c r="G1131" s="347" t="s">
        <v>2582</v>
      </c>
      <c r="H1131" s="347">
        <v>31023</v>
      </c>
      <c r="I1131" s="347">
        <v>2</v>
      </c>
      <c r="J1131" s="275">
        <v>188</v>
      </c>
      <c r="K1131" s="275" t="s">
        <v>4157</v>
      </c>
    </row>
    <row r="1132" spans="1:11">
      <c r="A1132" s="347">
        <v>3023864</v>
      </c>
      <c r="B1132" s="347"/>
      <c r="C1132" s="347" t="s">
        <v>3461</v>
      </c>
      <c r="D1132" s="347" t="s">
        <v>3462</v>
      </c>
      <c r="E1132" s="347" t="s">
        <v>176</v>
      </c>
      <c r="F1132" s="347" t="s">
        <v>285</v>
      </c>
      <c r="G1132" s="347" t="s">
        <v>3405</v>
      </c>
      <c r="H1132" s="347">
        <v>31024</v>
      </c>
      <c r="I1132" s="347">
        <v>2</v>
      </c>
      <c r="J1132" s="275">
        <v>189</v>
      </c>
      <c r="K1132" s="275" t="s">
        <v>4157</v>
      </c>
    </row>
    <row r="1133" spans="1:11">
      <c r="A1133" s="347">
        <v>3024321</v>
      </c>
      <c r="B1133" s="347"/>
      <c r="C1133" s="347" t="s">
        <v>3463</v>
      </c>
      <c r="D1133" s="347" t="s">
        <v>3464</v>
      </c>
      <c r="E1133" s="347" t="s">
        <v>176</v>
      </c>
      <c r="F1133" s="347" t="s">
        <v>189</v>
      </c>
      <c r="G1133" s="347" t="s">
        <v>2514</v>
      </c>
      <c r="H1133" s="347">
        <v>31026</v>
      </c>
      <c r="I1133" s="347">
        <v>2</v>
      </c>
      <c r="J1133" s="275">
        <v>190</v>
      </c>
      <c r="K1133" s="275" t="s">
        <v>4157</v>
      </c>
    </row>
    <row r="1134" spans="1:11">
      <c r="A1134" s="347">
        <v>3023477</v>
      </c>
      <c r="B1134" s="347"/>
      <c r="C1134" s="347" t="s">
        <v>1723</v>
      </c>
      <c r="D1134" s="347" t="s">
        <v>1724</v>
      </c>
      <c r="E1134" s="347" t="s">
        <v>176</v>
      </c>
      <c r="F1134" s="347" t="s">
        <v>189</v>
      </c>
      <c r="G1134" s="347" t="s">
        <v>2622</v>
      </c>
      <c r="H1134" s="347">
        <v>31028</v>
      </c>
      <c r="I1134" s="347">
        <v>2</v>
      </c>
      <c r="J1134" s="275">
        <v>191</v>
      </c>
      <c r="K1134" s="275" t="s">
        <v>4157</v>
      </c>
    </row>
    <row r="1135" spans="1:11">
      <c r="A1135" s="347">
        <v>3020184</v>
      </c>
      <c r="B1135" s="347">
        <v>308320</v>
      </c>
      <c r="C1135" s="347" t="s">
        <v>1586</v>
      </c>
      <c r="D1135" s="347" t="s">
        <v>1587</v>
      </c>
      <c r="E1135" s="347" t="s">
        <v>176</v>
      </c>
      <c r="F1135" s="347" t="s">
        <v>197</v>
      </c>
      <c r="G1135" s="347" t="s">
        <v>3111</v>
      </c>
      <c r="H1135" s="347">
        <v>31030</v>
      </c>
      <c r="I1135" s="347">
        <v>2</v>
      </c>
      <c r="J1135" s="275">
        <v>192</v>
      </c>
      <c r="K1135" s="275" t="s">
        <v>4157</v>
      </c>
    </row>
    <row r="1136" spans="1:11">
      <c r="A1136" s="347">
        <v>3023467</v>
      </c>
      <c r="B1136" s="347"/>
      <c r="C1136" s="347" t="s">
        <v>1713</v>
      </c>
      <c r="D1136" s="347" t="s">
        <v>1714</v>
      </c>
      <c r="E1136" s="347" t="s">
        <v>176</v>
      </c>
      <c r="F1136" s="347" t="s">
        <v>189</v>
      </c>
      <c r="G1136" s="347" t="s">
        <v>2629</v>
      </c>
      <c r="H1136" s="347">
        <v>31031</v>
      </c>
      <c r="I1136" s="347">
        <v>2</v>
      </c>
      <c r="J1136" s="275">
        <v>193</v>
      </c>
      <c r="K1136" s="275" t="s">
        <v>4157</v>
      </c>
    </row>
    <row r="1137" spans="1:11">
      <c r="A1137" s="347">
        <v>3017036</v>
      </c>
      <c r="B1137" s="347">
        <v>308316</v>
      </c>
      <c r="C1137" s="347" t="s">
        <v>1437</v>
      </c>
      <c r="D1137" s="347" t="s">
        <v>1438</v>
      </c>
      <c r="E1137" s="347" t="s">
        <v>176</v>
      </c>
      <c r="F1137" s="347" t="s">
        <v>197</v>
      </c>
      <c r="G1137" s="347" t="s">
        <v>2516</v>
      </c>
      <c r="H1137" s="347">
        <v>31102</v>
      </c>
      <c r="I1137" s="347">
        <v>2</v>
      </c>
      <c r="J1137" s="275">
        <v>194</v>
      </c>
      <c r="K1137" s="275" t="s">
        <v>4157</v>
      </c>
    </row>
    <row r="1138" spans="1:11">
      <c r="A1138" s="347">
        <v>3023469</v>
      </c>
      <c r="B1138" s="347"/>
      <c r="C1138" s="347" t="s">
        <v>1717</v>
      </c>
      <c r="D1138" s="347" t="s">
        <v>1718</v>
      </c>
      <c r="E1138" s="347" t="s">
        <v>176</v>
      </c>
      <c r="F1138" s="347" t="s">
        <v>189</v>
      </c>
      <c r="G1138" s="347" t="s">
        <v>2629</v>
      </c>
      <c r="H1138" s="347">
        <v>31109</v>
      </c>
      <c r="I1138" s="347">
        <v>2</v>
      </c>
      <c r="J1138" s="275">
        <v>195</v>
      </c>
      <c r="K1138" s="275" t="s">
        <v>4157</v>
      </c>
    </row>
    <row r="1139" spans="1:11">
      <c r="A1139" s="347">
        <v>3016795</v>
      </c>
      <c r="B1139" s="347"/>
      <c r="C1139" s="347" t="s">
        <v>1407</v>
      </c>
      <c r="D1139" s="347" t="s">
        <v>1408</v>
      </c>
      <c r="E1139" s="347" t="s">
        <v>176</v>
      </c>
      <c r="F1139" s="347" t="s">
        <v>181</v>
      </c>
      <c r="G1139" s="347" t="s">
        <v>3465</v>
      </c>
      <c r="H1139" s="347">
        <v>31110</v>
      </c>
      <c r="I1139" s="347">
        <v>2</v>
      </c>
      <c r="J1139" s="275">
        <v>196</v>
      </c>
      <c r="K1139" s="275" t="s">
        <v>4157</v>
      </c>
    </row>
    <row r="1140" spans="1:11">
      <c r="A1140" s="347">
        <v>3017305</v>
      </c>
      <c r="B1140" s="347">
        <v>308307</v>
      </c>
      <c r="C1140" s="347" t="s">
        <v>1457</v>
      </c>
      <c r="D1140" s="347" t="s">
        <v>1458</v>
      </c>
      <c r="E1140" s="347" t="s">
        <v>176</v>
      </c>
      <c r="F1140" s="347" t="s">
        <v>197</v>
      </c>
      <c r="G1140" s="347" t="s">
        <v>278</v>
      </c>
      <c r="H1140" s="347">
        <v>31114</v>
      </c>
      <c r="I1140" s="347">
        <v>2</v>
      </c>
      <c r="J1140" s="275">
        <v>197</v>
      </c>
      <c r="K1140" s="275" t="s">
        <v>4157</v>
      </c>
    </row>
    <row r="1141" spans="1:11">
      <c r="A1141" s="347">
        <v>3022547</v>
      </c>
      <c r="B1141" s="347">
        <v>308345</v>
      </c>
      <c r="C1141" s="347" t="s">
        <v>1643</v>
      </c>
      <c r="D1141" s="347" t="s">
        <v>1644</v>
      </c>
      <c r="E1141" s="347" t="s">
        <v>176</v>
      </c>
      <c r="F1141" s="347" t="s">
        <v>285</v>
      </c>
      <c r="G1141" s="347" t="s">
        <v>3466</v>
      </c>
      <c r="H1141" s="347">
        <v>31114</v>
      </c>
      <c r="I1141" s="347">
        <v>2</v>
      </c>
      <c r="J1141" s="275">
        <v>198</v>
      </c>
      <c r="K1141" s="275" t="s">
        <v>4157</v>
      </c>
    </row>
    <row r="1142" spans="1:11">
      <c r="A1142" s="347">
        <v>3017227</v>
      </c>
      <c r="B1142" s="347">
        <v>308335</v>
      </c>
      <c r="C1142" s="347" t="s">
        <v>1453</v>
      </c>
      <c r="D1142" s="347" t="s">
        <v>1454</v>
      </c>
      <c r="E1142" s="347" t="s">
        <v>176</v>
      </c>
      <c r="F1142" s="347" t="s">
        <v>208</v>
      </c>
      <c r="G1142" s="347" t="s">
        <v>2703</v>
      </c>
      <c r="H1142" s="347">
        <v>31121</v>
      </c>
      <c r="I1142" s="347">
        <v>2</v>
      </c>
      <c r="J1142" s="275">
        <v>199</v>
      </c>
      <c r="K1142" s="275" t="s">
        <v>4157</v>
      </c>
    </row>
    <row r="1143" spans="1:11">
      <c r="A1143" s="347">
        <v>3019688</v>
      </c>
      <c r="B1143" s="347"/>
      <c r="C1143" s="347" t="s">
        <v>1578</v>
      </c>
      <c r="D1143" s="347" t="s">
        <v>1579</v>
      </c>
      <c r="E1143" s="347" t="s">
        <v>176</v>
      </c>
      <c r="F1143" s="347" t="s">
        <v>187</v>
      </c>
      <c r="G1143" s="347" t="s">
        <v>2503</v>
      </c>
      <c r="H1143" s="347">
        <v>31121</v>
      </c>
      <c r="I1143" s="347">
        <v>2</v>
      </c>
      <c r="J1143" s="275">
        <v>200</v>
      </c>
      <c r="K1143" s="275" t="s">
        <v>4157</v>
      </c>
    </row>
    <row r="1144" spans="1:11">
      <c r="A1144" s="347">
        <v>3016699</v>
      </c>
      <c r="B1144" s="347">
        <v>308302</v>
      </c>
      <c r="C1144" s="347" t="s">
        <v>1399</v>
      </c>
      <c r="D1144" s="347" t="s">
        <v>1400</v>
      </c>
      <c r="E1144" s="347" t="s">
        <v>176</v>
      </c>
      <c r="F1144" s="347" t="s">
        <v>182</v>
      </c>
      <c r="G1144" s="347" t="s">
        <v>3398</v>
      </c>
      <c r="H1144" s="347">
        <v>31122</v>
      </c>
      <c r="I1144" s="347">
        <v>2</v>
      </c>
      <c r="J1144" s="275">
        <v>201</v>
      </c>
      <c r="K1144" s="275" t="s">
        <v>4157</v>
      </c>
    </row>
    <row r="1145" spans="1:11">
      <c r="A1145" s="347">
        <v>3016872</v>
      </c>
      <c r="B1145" s="347">
        <v>308336</v>
      </c>
      <c r="C1145" s="347" t="s">
        <v>1421</v>
      </c>
      <c r="D1145" s="347" t="s">
        <v>1422</v>
      </c>
      <c r="E1145" s="347" t="s">
        <v>176</v>
      </c>
      <c r="F1145" s="347" t="s">
        <v>192</v>
      </c>
      <c r="G1145" s="347" t="s">
        <v>2586</v>
      </c>
      <c r="H1145" s="347">
        <v>31124</v>
      </c>
      <c r="I1145" s="347">
        <v>2</v>
      </c>
      <c r="J1145" s="275">
        <v>202</v>
      </c>
      <c r="K1145" s="275" t="s">
        <v>4157</v>
      </c>
    </row>
    <row r="1146" spans="1:11">
      <c r="A1146" s="347">
        <v>3023052</v>
      </c>
      <c r="B1146" s="347">
        <v>308313</v>
      </c>
      <c r="C1146" s="347" t="s">
        <v>1667</v>
      </c>
      <c r="D1146" s="347" t="s">
        <v>1668</v>
      </c>
      <c r="E1146" s="347" t="s">
        <v>176</v>
      </c>
      <c r="F1146" s="347" t="s">
        <v>197</v>
      </c>
      <c r="G1146" s="347" t="s">
        <v>3467</v>
      </c>
      <c r="H1146" s="347">
        <v>31124</v>
      </c>
      <c r="I1146" s="347">
        <v>2</v>
      </c>
      <c r="J1146" s="275">
        <v>203</v>
      </c>
      <c r="K1146" s="275" t="s">
        <v>4157</v>
      </c>
    </row>
    <row r="1147" spans="1:11">
      <c r="A1147" s="347">
        <v>3023184</v>
      </c>
      <c r="B1147" s="347"/>
      <c r="C1147" s="347" t="s">
        <v>1681</v>
      </c>
      <c r="D1147" s="347" t="s">
        <v>1682</v>
      </c>
      <c r="E1147" s="347" t="s">
        <v>176</v>
      </c>
      <c r="F1147" s="347" t="s">
        <v>189</v>
      </c>
      <c r="G1147" s="347" t="s">
        <v>2741</v>
      </c>
      <c r="H1147" s="347">
        <v>31127</v>
      </c>
      <c r="I1147" s="347">
        <v>2</v>
      </c>
      <c r="J1147" s="275">
        <v>204</v>
      </c>
      <c r="K1147" s="275" t="s">
        <v>4157</v>
      </c>
    </row>
    <row r="1148" spans="1:11">
      <c r="A1148" s="347">
        <v>3017025</v>
      </c>
      <c r="B1148" s="347">
        <v>308314</v>
      </c>
      <c r="C1148" s="347" t="s">
        <v>1433</v>
      </c>
      <c r="D1148" s="347" t="s">
        <v>1434</v>
      </c>
      <c r="E1148" s="347" t="s">
        <v>176</v>
      </c>
      <c r="F1148" s="347" t="s">
        <v>197</v>
      </c>
      <c r="G1148" s="347" t="s">
        <v>2519</v>
      </c>
      <c r="H1148" s="347">
        <v>31130</v>
      </c>
      <c r="I1148" s="347">
        <v>2</v>
      </c>
      <c r="J1148" s="275">
        <v>205</v>
      </c>
      <c r="K1148" s="275" t="s">
        <v>4157</v>
      </c>
    </row>
    <row r="1149" spans="1:11">
      <c r="A1149" s="347">
        <v>3023145</v>
      </c>
      <c r="B1149" s="347"/>
      <c r="C1149" s="347" t="s">
        <v>1679</v>
      </c>
      <c r="D1149" s="347" t="s">
        <v>1680</v>
      </c>
      <c r="E1149" s="347" t="s">
        <v>176</v>
      </c>
      <c r="F1149" s="347" t="s">
        <v>180</v>
      </c>
      <c r="G1149" s="347" t="s">
        <v>3425</v>
      </c>
      <c r="H1149" s="347">
        <v>31202</v>
      </c>
      <c r="I1149" s="347">
        <v>2</v>
      </c>
      <c r="J1149" s="275">
        <v>206</v>
      </c>
      <c r="K1149" s="275" t="s">
        <v>4157</v>
      </c>
    </row>
    <row r="1150" spans="1:11">
      <c r="A1150" s="347">
        <v>3017637</v>
      </c>
      <c r="B1150" s="347">
        <v>308283</v>
      </c>
      <c r="C1150" s="347" t="s">
        <v>1488</v>
      </c>
      <c r="D1150" s="347" t="s">
        <v>1489</v>
      </c>
      <c r="E1150" s="347" t="s">
        <v>176</v>
      </c>
      <c r="F1150" s="347" t="s">
        <v>201</v>
      </c>
      <c r="G1150" s="347" t="s">
        <v>2520</v>
      </c>
      <c r="H1150" s="347">
        <v>31203</v>
      </c>
      <c r="I1150" s="347">
        <v>2</v>
      </c>
      <c r="J1150" s="275">
        <v>207</v>
      </c>
      <c r="K1150" s="275" t="s">
        <v>4157</v>
      </c>
    </row>
    <row r="1151" spans="1:11">
      <c r="A1151" s="347">
        <v>3023144</v>
      </c>
      <c r="B1151" s="347"/>
      <c r="C1151" s="347" t="s">
        <v>1677</v>
      </c>
      <c r="D1151" s="347" t="s">
        <v>1678</v>
      </c>
      <c r="E1151" s="347" t="s">
        <v>176</v>
      </c>
      <c r="F1151" s="347" t="s">
        <v>180</v>
      </c>
      <c r="G1151" s="347" t="s">
        <v>3425</v>
      </c>
      <c r="H1151" s="347">
        <v>31204</v>
      </c>
      <c r="I1151" s="347">
        <v>2</v>
      </c>
      <c r="J1151" s="275">
        <v>208</v>
      </c>
      <c r="K1151" s="275" t="s">
        <v>4157</v>
      </c>
    </row>
    <row r="1152" spans="1:11">
      <c r="A1152" s="347">
        <v>3017199</v>
      </c>
      <c r="B1152" s="347">
        <v>308347</v>
      </c>
      <c r="C1152" s="347" t="s">
        <v>1443</v>
      </c>
      <c r="D1152" s="347" t="s">
        <v>1444</v>
      </c>
      <c r="E1152" s="347" t="s">
        <v>176</v>
      </c>
      <c r="F1152" s="347" t="s">
        <v>183</v>
      </c>
      <c r="G1152" s="347" t="s">
        <v>3433</v>
      </c>
      <c r="H1152" s="347">
        <v>31221</v>
      </c>
      <c r="I1152" s="347">
        <v>2</v>
      </c>
      <c r="J1152" s="275">
        <v>209</v>
      </c>
      <c r="K1152" s="275" t="s">
        <v>4157</v>
      </c>
    </row>
    <row r="1153" spans="1:11">
      <c r="A1153" s="347">
        <v>3016851</v>
      </c>
      <c r="B1153" s="347">
        <v>308358</v>
      </c>
      <c r="C1153" s="347" t="s">
        <v>1415</v>
      </c>
      <c r="D1153" s="347" t="s">
        <v>1416</v>
      </c>
      <c r="E1153" s="347" t="s">
        <v>176</v>
      </c>
      <c r="F1153" s="347" t="s">
        <v>481</v>
      </c>
      <c r="G1153" s="347" t="s">
        <v>3468</v>
      </c>
      <c r="H1153" s="347">
        <v>31222</v>
      </c>
      <c r="I1153" s="347">
        <v>2</v>
      </c>
      <c r="J1153" s="275">
        <v>210</v>
      </c>
      <c r="K1153" s="275" t="s">
        <v>4157</v>
      </c>
    </row>
    <row r="1154" spans="1:11">
      <c r="A1154" s="347">
        <v>3016685</v>
      </c>
      <c r="B1154" s="347">
        <v>308301</v>
      </c>
      <c r="C1154" s="347" t="s">
        <v>1397</v>
      </c>
      <c r="D1154" s="347" t="s">
        <v>1398</v>
      </c>
      <c r="E1154" s="347" t="s">
        <v>176</v>
      </c>
      <c r="F1154" s="347" t="s">
        <v>182</v>
      </c>
      <c r="G1154" s="347" t="s">
        <v>2577</v>
      </c>
      <c r="H1154" s="347">
        <v>31224</v>
      </c>
      <c r="I1154" s="347">
        <v>2</v>
      </c>
      <c r="J1154" s="275">
        <v>211</v>
      </c>
      <c r="K1154" s="275" t="s">
        <v>4157</v>
      </c>
    </row>
    <row r="1155" spans="1:11">
      <c r="A1155" s="347">
        <v>3018348</v>
      </c>
      <c r="B1155" s="347">
        <v>308321</v>
      </c>
      <c r="C1155" s="347" t="s">
        <v>1517</v>
      </c>
      <c r="D1155" s="347" t="s">
        <v>1518</v>
      </c>
      <c r="E1155" s="347" t="s">
        <v>176</v>
      </c>
      <c r="F1155" s="347" t="s">
        <v>521</v>
      </c>
      <c r="G1155" s="347" t="s">
        <v>2593</v>
      </c>
      <c r="H1155" s="347">
        <v>31224</v>
      </c>
      <c r="I1155" s="347">
        <v>2</v>
      </c>
      <c r="J1155" s="275">
        <v>212</v>
      </c>
      <c r="K1155" s="275" t="s">
        <v>4157</v>
      </c>
    </row>
    <row r="1156" spans="1:11">
      <c r="A1156" s="347">
        <v>3023530</v>
      </c>
      <c r="B1156" s="347"/>
      <c r="C1156" s="347" t="s">
        <v>1737</v>
      </c>
      <c r="D1156" s="347" t="s">
        <v>1738</v>
      </c>
      <c r="E1156" s="347" t="s">
        <v>176</v>
      </c>
      <c r="F1156" s="347" t="s">
        <v>521</v>
      </c>
      <c r="G1156" s="347" t="s">
        <v>2668</v>
      </c>
      <c r="H1156" s="347">
        <v>31224</v>
      </c>
      <c r="I1156" s="347">
        <v>2</v>
      </c>
      <c r="J1156" s="275">
        <v>213</v>
      </c>
      <c r="K1156" s="275" t="s">
        <v>4157</v>
      </c>
    </row>
    <row r="1157" spans="1:11">
      <c r="A1157" s="347">
        <v>3023361</v>
      </c>
      <c r="B1157" s="347"/>
      <c r="C1157" s="347" t="s">
        <v>1697</v>
      </c>
      <c r="D1157" s="347" t="s">
        <v>1698</v>
      </c>
      <c r="E1157" s="347" t="s">
        <v>176</v>
      </c>
      <c r="F1157" s="347" t="s">
        <v>285</v>
      </c>
      <c r="G1157" s="347" t="s">
        <v>376</v>
      </c>
      <c r="H1157" s="347">
        <v>31225</v>
      </c>
      <c r="I1157" s="347">
        <v>2</v>
      </c>
      <c r="J1157" s="275">
        <v>214</v>
      </c>
      <c r="K1157" s="275" t="s">
        <v>4157</v>
      </c>
    </row>
    <row r="1158" spans="1:11">
      <c r="A1158" s="347">
        <v>3023360</v>
      </c>
      <c r="B1158" s="347"/>
      <c r="C1158" s="347" t="s">
        <v>1695</v>
      </c>
      <c r="D1158" s="347" t="s">
        <v>1696</v>
      </c>
      <c r="E1158" s="347" t="s">
        <v>176</v>
      </c>
      <c r="F1158" s="347" t="s">
        <v>285</v>
      </c>
      <c r="G1158" s="347" t="s">
        <v>376</v>
      </c>
      <c r="H1158" s="347">
        <v>31226</v>
      </c>
      <c r="I1158" s="347">
        <v>2</v>
      </c>
      <c r="J1158" s="275">
        <v>215</v>
      </c>
      <c r="K1158" s="275" t="s">
        <v>4157</v>
      </c>
    </row>
    <row r="1159" spans="1:11">
      <c r="A1159" s="347">
        <v>3023549</v>
      </c>
      <c r="B1159" s="347"/>
      <c r="C1159" s="347" t="s">
        <v>1739</v>
      </c>
      <c r="D1159" s="347" t="s">
        <v>1740</v>
      </c>
      <c r="E1159" s="347" t="s">
        <v>176</v>
      </c>
      <c r="F1159" s="347" t="s">
        <v>270</v>
      </c>
      <c r="G1159" s="347" t="s">
        <v>2770</v>
      </c>
      <c r="H1159" s="347">
        <v>31226</v>
      </c>
      <c r="I1159" s="347">
        <v>2</v>
      </c>
      <c r="J1159" s="275">
        <v>216</v>
      </c>
      <c r="K1159" s="275" t="s">
        <v>4157</v>
      </c>
    </row>
    <row r="1160" spans="1:11">
      <c r="A1160" s="347">
        <v>3019643</v>
      </c>
      <c r="B1160" s="347">
        <v>308337</v>
      </c>
      <c r="C1160" s="347" t="s">
        <v>1576</v>
      </c>
      <c r="D1160" s="347" t="s">
        <v>1577</v>
      </c>
      <c r="E1160" s="347" t="s">
        <v>176</v>
      </c>
      <c r="F1160" s="347" t="s">
        <v>190</v>
      </c>
      <c r="G1160" s="347" t="s">
        <v>2508</v>
      </c>
      <c r="H1160" s="347">
        <v>31229</v>
      </c>
      <c r="I1160" s="347">
        <v>2</v>
      </c>
      <c r="J1160" s="275">
        <v>217</v>
      </c>
      <c r="K1160" s="275" t="s">
        <v>4157</v>
      </c>
    </row>
    <row r="1161" spans="1:11">
      <c r="A1161" s="347">
        <v>3023700</v>
      </c>
      <c r="B1161" s="347">
        <v>308430</v>
      </c>
      <c r="C1161" s="347" t="s">
        <v>3469</v>
      </c>
      <c r="D1161" s="347" t="s">
        <v>3470</v>
      </c>
      <c r="E1161" s="347" t="s">
        <v>176</v>
      </c>
      <c r="F1161" s="347" t="s">
        <v>189</v>
      </c>
      <c r="G1161" s="347" t="s">
        <v>3471</v>
      </c>
      <c r="H1161" s="347">
        <v>40102</v>
      </c>
      <c r="I1161" s="347">
        <v>1</v>
      </c>
      <c r="J1161" s="275">
        <v>218</v>
      </c>
      <c r="K1161" s="275" t="s">
        <v>4157</v>
      </c>
    </row>
    <row r="1162" spans="1:11">
      <c r="A1162" s="347">
        <v>3016918</v>
      </c>
      <c r="B1162" s="347">
        <v>308379</v>
      </c>
      <c r="C1162" s="347" t="s">
        <v>1423</v>
      </c>
      <c r="D1162" s="347" t="s">
        <v>1424</v>
      </c>
      <c r="E1162" s="347" t="s">
        <v>176</v>
      </c>
      <c r="F1162" s="347" t="s">
        <v>182</v>
      </c>
      <c r="G1162" s="347" t="s">
        <v>2722</v>
      </c>
      <c r="H1162" s="347">
        <v>40103</v>
      </c>
      <c r="I1162" s="347">
        <v>2</v>
      </c>
      <c r="J1162" s="275">
        <v>219</v>
      </c>
      <c r="K1162" s="275" t="s">
        <v>4157</v>
      </c>
    </row>
    <row r="1163" spans="1:11">
      <c r="A1163" s="347">
        <v>3016576</v>
      </c>
      <c r="B1163" s="347"/>
      <c r="C1163" s="347" t="s">
        <v>1388</v>
      </c>
      <c r="D1163" s="347" t="s">
        <v>1389</v>
      </c>
      <c r="E1163" s="347" t="s">
        <v>176</v>
      </c>
      <c r="F1163" s="347" t="s">
        <v>521</v>
      </c>
      <c r="G1163" s="347" t="s">
        <v>2594</v>
      </c>
      <c r="H1163" s="347">
        <v>40107</v>
      </c>
      <c r="I1163" s="347">
        <v>2</v>
      </c>
      <c r="J1163" s="275">
        <v>220</v>
      </c>
      <c r="K1163" s="275" t="s">
        <v>4157</v>
      </c>
    </row>
    <row r="1164" spans="1:11">
      <c r="A1164" s="347">
        <v>3017502</v>
      </c>
      <c r="B1164" s="347">
        <v>308405</v>
      </c>
      <c r="C1164" s="347" t="s">
        <v>1474</v>
      </c>
      <c r="D1164" s="347" t="s">
        <v>1475</v>
      </c>
      <c r="E1164" s="347" t="s">
        <v>176</v>
      </c>
      <c r="F1164" s="347" t="s">
        <v>182</v>
      </c>
      <c r="G1164" s="347" t="s">
        <v>2722</v>
      </c>
      <c r="H1164" s="347">
        <v>40108</v>
      </c>
      <c r="I1164" s="347">
        <v>2</v>
      </c>
      <c r="J1164" s="275">
        <v>221</v>
      </c>
      <c r="K1164" s="275" t="s">
        <v>4157</v>
      </c>
    </row>
    <row r="1165" spans="1:11">
      <c r="A1165" s="347">
        <v>3018999</v>
      </c>
      <c r="B1165" s="347"/>
      <c r="C1165" s="347" t="s">
        <v>1548</v>
      </c>
      <c r="D1165" s="347" t="s">
        <v>1549</v>
      </c>
      <c r="E1165" s="347" t="s">
        <v>176</v>
      </c>
      <c r="F1165" s="347" t="s">
        <v>481</v>
      </c>
      <c r="G1165" s="347" t="s">
        <v>3472</v>
      </c>
      <c r="H1165" s="347">
        <v>40110</v>
      </c>
      <c r="I1165" s="347">
        <v>2</v>
      </c>
      <c r="J1165" s="275">
        <v>222</v>
      </c>
      <c r="K1165" s="275" t="s">
        <v>4157</v>
      </c>
    </row>
    <row r="1166" spans="1:11">
      <c r="A1166" s="347">
        <v>3016780</v>
      </c>
      <c r="B1166" s="347">
        <v>308412</v>
      </c>
      <c r="C1166" s="347" t="s">
        <v>1405</v>
      </c>
      <c r="D1166" s="347" t="s">
        <v>1406</v>
      </c>
      <c r="E1166" s="347" t="s">
        <v>176</v>
      </c>
      <c r="F1166" s="347" t="s">
        <v>180</v>
      </c>
      <c r="G1166" s="347" t="s">
        <v>2510</v>
      </c>
      <c r="H1166" s="347">
        <v>40116</v>
      </c>
      <c r="I1166" s="347">
        <v>2</v>
      </c>
      <c r="J1166" s="275">
        <v>223</v>
      </c>
      <c r="K1166" s="275" t="s">
        <v>4157</v>
      </c>
    </row>
    <row r="1167" spans="1:11">
      <c r="A1167" s="347">
        <v>3018141</v>
      </c>
      <c r="B1167" s="347"/>
      <c r="C1167" s="347" t="s">
        <v>1508</v>
      </c>
      <c r="D1167" s="347" t="s">
        <v>1509</v>
      </c>
      <c r="E1167" s="347" t="s">
        <v>176</v>
      </c>
      <c r="F1167" s="347" t="s">
        <v>201</v>
      </c>
      <c r="G1167" s="347" t="s">
        <v>3473</v>
      </c>
      <c r="H1167" s="347">
        <v>40116</v>
      </c>
      <c r="I1167" s="347">
        <v>2</v>
      </c>
      <c r="J1167" s="275">
        <v>224</v>
      </c>
      <c r="K1167" s="275" t="s">
        <v>4157</v>
      </c>
    </row>
    <row r="1168" spans="1:11">
      <c r="A1168" s="347">
        <v>3021236</v>
      </c>
      <c r="B1168" s="347"/>
      <c r="C1168" s="347" t="s">
        <v>1605</v>
      </c>
      <c r="D1168" s="347" t="s">
        <v>1606</v>
      </c>
      <c r="E1168" s="347" t="s">
        <v>176</v>
      </c>
      <c r="F1168" s="347" t="s">
        <v>190</v>
      </c>
      <c r="G1168" s="347" t="s">
        <v>2540</v>
      </c>
      <c r="H1168" s="347">
        <v>40118</v>
      </c>
      <c r="I1168" s="347">
        <v>2</v>
      </c>
      <c r="J1168" s="275">
        <v>225</v>
      </c>
      <c r="K1168" s="275" t="s">
        <v>4157</v>
      </c>
    </row>
    <row r="1169" spans="1:11">
      <c r="A1169" s="347">
        <v>3023468</v>
      </c>
      <c r="B1169" s="347"/>
      <c r="C1169" s="347" t="s">
        <v>1715</v>
      </c>
      <c r="D1169" s="347" t="s">
        <v>1716</v>
      </c>
      <c r="E1169" s="347" t="s">
        <v>176</v>
      </c>
      <c r="F1169" s="347" t="s">
        <v>189</v>
      </c>
      <c r="G1169" s="347" t="s">
        <v>2629</v>
      </c>
      <c r="H1169" s="347">
        <v>40120</v>
      </c>
      <c r="I1169" s="347">
        <v>2</v>
      </c>
      <c r="J1169" s="275">
        <v>226</v>
      </c>
      <c r="K1169" s="275" t="s">
        <v>4157</v>
      </c>
    </row>
    <row r="1170" spans="1:11">
      <c r="A1170" s="347">
        <v>3016964</v>
      </c>
      <c r="B1170" s="347"/>
      <c r="C1170" s="347" t="s">
        <v>1429</v>
      </c>
      <c r="D1170" s="347" t="s">
        <v>1430</v>
      </c>
      <c r="E1170" s="347" t="s">
        <v>176</v>
      </c>
      <c r="F1170" s="347" t="s">
        <v>188</v>
      </c>
      <c r="G1170" s="347" t="s">
        <v>3474</v>
      </c>
      <c r="H1170" s="347">
        <v>40126</v>
      </c>
      <c r="I1170" s="347">
        <v>2</v>
      </c>
      <c r="J1170" s="275">
        <v>227</v>
      </c>
      <c r="K1170" s="275" t="s">
        <v>4157</v>
      </c>
    </row>
    <row r="1171" spans="1:11">
      <c r="A1171" s="347">
        <v>3017613</v>
      </c>
      <c r="B1171" s="347">
        <v>308428</v>
      </c>
      <c r="C1171" s="347" t="s">
        <v>1484</v>
      </c>
      <c r="D1171" s="347" t="s">
        <v>1485</v>
      </c>
      <c r="E1171" s="347" t="s">
        <v>176</v>
      </c>
      <c r="F1171" s="347" t="s">
        <v>189</v>
      </c>
      <c r="G1171" s="347" t="s">
        <v>2615</v>
      </c>
      <c r="H1171" s="347">
        <v>40126</v>
      </c>
      <c r="I1171" s="347">
        <v>2</v>
      </c>
      <c r="J1171" s="275">
        <v>228</v>
      </c>
      <c r="K1171" s="275" t="s">
        <v>4157</v>
      </c>
    </row>
    <row r="1172" spans="1:11">
      <c r="A1172" s="347">
        <v>3018037</v>
      </c>
      <c r="B1172" s="347">
        <v>308408</v>
      </c>
      <c r="C1172" s="347" t="s">
        <v>1506</v>
      </c>
      <c r="D1172" s="347" t="s">
        <v>1507</v>
      </c>
      <c r="E1172" s="347" t="s">
        <v>176</v>
      </c>
      <c r="F1172" s="347" t="s">
        <v>177</v>
      </c>
      <c r="G1172" s="347" t="s">
        <v>3475</v>
      </c>
      <c r="H1172" s="347">
        <v>40126</v>
      </c>
      <c r="I1172" s="347">
        <v>2</v>
      </c>
      <c r="J1172" s="275">
        <v>229</v>
      </c>
      <c r="K1172" s="275" t="s">
        <v>4157</v>
      </c>
    </row>
    <row r="1173" spans="1:11">
      <c r="A1173" s="347">
        <v>3019111</v>
      </c>
      <c r="B1173" s="347">
        <v>308432</v>
      </c>
      <c r="C1173" s="347" t="s">
        <v>1554</v>
      </c>
      <c r="D1173" s="347" t="s">
        <v>1555</v>
      </c>
      <c r="E1173" s="347" t="s">
        <v>176</v>
      </c>
      <c r="F1173" s="347" t="s">
        <v>190</v>
      </c>
      <c r="G1173" s="347" t="s">
        <v>3476</v>
      </c>
      <c r="H1173" s="347">
        <v>40126</v>
      </c>
      <c r="I1173" s="347">
        <v>2</v>
      </c>
      <c r="J1173" s="275">
        <v>230</v>
      </c>
      <c r="K1173" s="275" t="s">
        <v>4157</v>
      </c>
    </row>
    <row r="1174" spans="1:11">
      <c r="A1174" s="347">
        <v>3023485</v>
      </c>
      <c r="B1174" s="347"/>
      <c r="C1174" s="347" t="s">
        <v>1727</v>
      </c>
      <c r="D1174" s="347" t="s">
        <v>1728</v>
      </c>
      <c r="E1174" s="347" t="s">
        <v>176</v>
      </c>
      <c r="F1174" s="347" t="s">
        <v>189</v>
      </c>
      <c r="G1174" s="347" t="s">
        <v>2615</v>
      </c>
      <c r="H1174" s="347">
        <v>40129</v>
      </c>
      <c r="I1174" s="347">
        <v>2</v>
      </c>
      <c r="J1174" s="275">
        <v>231</v>
      </c>
      <c r="K1174" s="275" t="s">
        <v>4157</v>
      </c>
    </row>
    <row r="1175" spans="1:11">
      <c r="A1175" s="347">
        <v>3024230</v>
      </c>
      <c r="B1175" s="347"/>
      <c r="C1175" s="347" t="s">
        <v>3477</v>
      </c>
      <c r="D1175" s="347" t="s">
        <v>3478</v>
      </c>
      <c r="E1175" s="347" t="s">
        <v>176</v>
      </c>
      <c r="F1175" s="347" t="s">
        <v>481</v>
      </c>
      <c r="G1175" s="347" t="s">
        <v>2583</v>
      </c>
      <c r="H1175" s="347">
        <v>40202</v>
      </c>
      <c r="I1175" s="347">
        <v>2</v>
      </c>
      <c r="J1175" s="275">
        <v>232</v>
      </c>
      <c r="K1175" s="275" t="s">
        <v>4157</v>
      </c>
    </row>
    <row r="1176" spans="1:11">
      <c r="A1176" s="347">
        <v>3017707</v>
      </c>
      <c r="B1176" s="347">
        <v>308392</v>
      </c>
      <c r="C1176" s="347" t="s">
        <v>1494</v>
      </c>
      <c r="D1176" s="347" t="s">
        <v>1495</v>
      </c>
      <c r="E1176" s="347" t="s">
        <v>176</v>
      </c>
      <c r="F1176" s="347" t="s">
        <v>204</v>
      </c>
      <c r="G1176" s="347" t="s">
        <v>2582</v>
      </c>
      <c r="H1176" s="347">
        <v>40204</v>
      </c>
      <c r="I1176" s="347">
        <v>2</v>
      </c>
      <c r="J1176" s="275">
        <v>233</v>
      </c>
      <c r="K1176" s="275" t="s">
        <v>4157</v>
      </c>
    </row>
    <row r="1177" spans="1:11">
      <c r="A1177" s="347">
        <v>3023471</v>
      </c>
      <c r="B1177" s="347"/>
      <c r="C1177" s="347" t="s">
        <v>1721</v>
      </c>
      <c r="D1177" s="347" t="s">
        <v>1722</v>
      </c>
      <c r="E1177" s="347" t="s">
        <v>176</v>
      </c>
      <c r="F1177" s="347" t="s">
        <v>189</v>
      </c>
      <c r="G1177" s="347" t="s">
        <v>2629</v>
      </c>
      <c r="H1177" s="347">
        <v>40209</v>
      </c>
      <c r="I1177" s="347">
        <v>2</v>
      </c>
      <c r="J1177" s="275">
        <v>234</v>
      </c>
      <c r="K1177" s="275" t="s">
        <v>4157</v>
      </c>
    </row>
    <row r="1178" spans="1:11">
      <c r="A1178" s="347">
        <v>3015038</v>
      </c>
      <c r="B1178" s="347"/>
      <c r="C1178" s="347" t="s">
        <v>1288</v>
      </c>
      <c r="D1178" s="347" t="s">
        <v>1289</v>
      </c>
      <c r="E1178" s="347" t="s">
        <v>176</v>
      </c>
      <c r="F1178" s="347" t="s">
        <v>185</v>
      </c>
      <c r="G1178" s="347" t="s">
        <v>3479</v>
      </c>
      <c r="H1178" s="347">
        <v>40212</v>
      </c>
      <c r="I1178" s="347">
        <v>2</v>
      </c>
      <c r="J1178" s="275">
        <v>235</v>
      </c>
      <c r="K1178" s="275" t="s">
        <v>4157</v>
      </c>
    </row>
    <row r="1179" spans="1:11">
      <c r="A1179" s="347">
        <v>3016499</v>
      </c>
      <c r="B1179" s="347">
        <v>308372</v>
      </c>
      <c r="C1179" s="347" t="s">
        <v>1380</v>
      </c>
      <c r="D1179" s="347" t="s">
        <v>1381</v>
      </c>
      <c r="E1179" s="347" t="s">
        <v>176</v>
      </c>
      <c r="F1179" s="347" t="s">
        <v>185</v>
      </c>
      <c r="G1179" s="347" t="s">
        <v>2501</v>
      </c>
      <c r="H1179" s="347">
        <v>40216</v>
      </c>
      <c r="I1179" s="347">
        <v>2</v>
      </c>
      <c r="J1179" s="275">
        <v>236</v>
      </c>
      <c r="K1179" s="275" t="s">
        <v>4157</v>
      </c>
    </row>
    <row r="1180" spans="1:11">
      <c r="A1180" s="347">
        <v>3016868</v>
      </c>
      <c r="B1180" s="347">
        <v>308419</v>
      </c>
      <c r="C1180" s="347" t="s">
        <v>1417</v>
      </c>
      <c r="D1180" s="347" t="s">
        <v>1418</v>
      </c>
      <c r="E1180" s="347" t="s">
        <v>176</v>
      </c>
      <c r="F1180" s="347" t="s">
        <v>192</v>
      </c>
      <c r="G1180" s="347" t="s">
        <v>2553</v>
      </c>
      <c r="H1180" s="347">
        <v>40222</v>
      </c>
      <c r="I1180" s="347">
        <v>2</v>
      </c>
      <c r="J1180" s="275">
        <v>237</v>
      </c>
      <c r="K1180" s="275" t="s">
        <v>4157</v>
      </c>
    </row>
    <row r="1181" spans="1:11">
      <c r="A1181" s="347">
        <v>3016451</v>
      </c>
      <c r="B1181" s="347">
        <v>308376</v>
      </c>
      <c r="C1181" s="347" t="s">
        <v>1378</v>
      </c>
      <c r="D1181" s="347" t="s">
        <v>1379</v>
      </c>
      <c r="E1181" s="347" t="s">
        <v>176</v>
      </c>
      <c r="F1181" s="347" t="s">
        <v>201</v>
      </c>
      <c r="G1181" s="347" t="s">
        <v>2537</v>
      </c>
      <c r="H1181" s="347">
        <v>40225</v>
      </c>
      <c r="I1181" s="347">
        <v>2</v>
      </c>
      <c r="J1181" s="275">
        <v>238</v>
      </c>
      <c r="K1181" s="275" t="s">
        <v>4157</v>
      </c>
    </row>
    <row r="1182" spans="1:11">
      <c r="A1182" s="347">
        <v>3019457</v>
      </c>
      <c r="B1182" s="347"/>
      <c r="C1182" s="347" t="s">
        <v>1566</v>
      </c>
      <c r="D1182" s="347" t="s">
        <v>1567</v>
      </c>
      <c r="E1182" s="347" t="s">
        <v>176</v>
      </c>
      <c r="F1182" s="347" t="s">
        <v>428</v>
      </c>
      <c r="G1182" s="347" t="s">
        <v>735</v>
      </c>
      <c r="H1182" s="347">
        <v>40228</v>
      </c>
      <c r="I1182" s="347">
        <v>2</v>
      </c>
      <c r="J1182" s="275">
        <v>239</v>
      </c>
      <c r="K1182" s="275" t="s">
        <v>4157</v>
      </c>
    </row>
    <row r="1183" spans="1:11">
      <c r="A1183" s="347">
        <v>3023087</v>
      </c>
      <c r="B1183" s="347"/>
      <c r="C1183" s="347" t="s">
        <v>1671</v>
      </c>
      <c r="D1183" s="347" t="s">
        <v>1672</v>
      </c>
      <c r="E1183" s="347" t="s">
        <v>176</v>
      </c>
      <c r="F1183" s="347" t="s">
        <v>181</v>
      </c>
      <c r="G1183" s="347" t="s">
        <v>3480</v>
      </c>
      <c r="H1183" s="347">
        <v>40228</v>
      </c>
      <c r="I1183" s="347">
        <v>2</v>
      </c>
      <c r="J1183" s="275">
        <v>240</v>
      </c>
      <c r="K1183" s="275" t="s">
        <v>4157</v>
      </c>
    </row>
    <row r="1184" spans="1:11">
      <c r="A1184" s="347">
        <v>3022445</v>
      </c>
      <c r="B1184" s="347">
        <v>308391</v>
      </c>
      <c r="C1184" s="347" t="s">
        <v>1641</v>
      </c>
      <c r="D1184" s="347" t="s">
        <v>1642</v>
      </c>
      <c r="E1184" s="347" t="s">
        <v>176</v>
      </c>
      <c r="F1184" s="347" t="s">
        <v>183</v>
      </c>
      <c r="G1184" s="347" t="s">
        <v>2498</v>
      </c>
      <c r="H1184" s="347">
        <v>40229</v>
      </c>
      <c r="I1184" s="347">
        <v>2</v>
      </c>
      <c r="J1184" s="275">
        <v>241</v>
      </c>
      <c r="K1184" s="275" t="s">
        <v>4157</v>
      </c>
    </row>
    <row r="1185" spans="1:11">
      <c r="A1185" s="347">
        <v>3017495</v>
      </c>
      <c r="B1185" s="347">
        <v>308420</v>
      </c>
      <c r="C1185" s="347" t="s">
        <v>1469</v>
      </c>
      <c r="D1185" s="347" t="s">
        <v>1470</v>
      </c>
      <c r="E1185" s="347" t="s">
        <v>176</v>
      </c>
      <c r="F1185" s="347" t="s">
        <v>203</v>
      </c>
      <c r="G1185" s="347" t="s">
        <v>1471</v>
      </c>
      <c r="H1185" s="347">
        <v>40303</v>
      </c>
      <c r="I1185" s="347">
        <v>2</v>
      </c>
      <c r="J1185" s="275">
        <v>242</v>
      </c>
      <c r="K1185" s="275" t="s">
        <v>4157</v>
      </c>
    </row>
    <row r="1186" spans="1:11">
      <c r="A1186" s="347">
        <v>3022792</v>
      </c>
      <c r="B1186" s="347"/>
      <c r="C1186" s="347" t="s">
        <v>1657</v>
      </c>
      <c r="D1186" s="347" t="s">
        <v>1658</v>
      </c>
      <c r="E1186" s="347" t="s">
        <v>176</v>
      </c>
      <c r="F1186" s="347" t="s">
        <v>208</v>
      </c>
      <c r="G1186" s="347" t="s">
        <v>3481</v>
      </c>
      <c r="H1186" s="347">
        <v>40303</v>
      </c>
      <c r="I1186" s="347">
        <v>2</v>
      </c>
      <c r="J1186" s="275">
        <v>243</v>
      </c>
      <c r="K1186" s="275" t="s">
        <v>4157</v>
      </c>
    </row>
    <row r="1187" spans="1:11">
      <c r="A1187" s="347">
        <v>3023365</v>
      </c>
      <c r="B1187" s="347"/>
      <c r="C1187" s="347" t="s">
        <v>1705</v>
      </c>
      <c r="D1187" s="347" t="s">
        <v>1706</v>
      </c>
      <c r="E1187" s="347" t="s">
        <v>176</v>
      </c>
      <c r="F1187" s="347" t="s">
        <v>285</v>
      </c>
      <c r="G1187" s="347" t="s">
        <v>2653</v>
      </c>
      <c r="H1187" s="347">
        <v>40304</v>
      </c>
      <c r="I1187" s="347">
        <v>2</v>
      </c>
      <c r="J1187" s="275">
        <v>244</v>
      </c>
      <c r="K1187" s="275" t="s">
        <v>4157</v>
      </c>
    </row>
    <row r="1188" spans="1:11">
      <c r="A1188" s="347">
        <v>3020095</v>
      </c>
      <c r="B1188" s="347"/>
      <c r="C1188" s="347" t="s">
        <v>1580</v>
      </c>
      <c r="D1188" s="347" t="s">
        <v>1581</v>
      </c>
      <c r="E1188" s="347" t="s">
        <v>176</v>
      </c>
      <c r="F1188" s="347" t="s">
        <v>189</v>
      </c>
      <c r="G1188" s="347" t="s">
        <v>2569</v>
      </c>
      <c r="H1188" s="347">
        <v>40306</v>
      </c>
      <c r="I1188" s="347">
        <v>2</v>
      </c>
      <c r="J1188" s="275">
        <v>245</v>
      </c>
      <c r="K1188" s="275" t="s">
        <v>4157</v>
      </c>
    </row>
    <row r="1189" spans="1:11">
      <c r="A1189" s="347">
        <v>3017496</v>
      </c>
      <c r="B1189" s="347">
        <v>308421</v>
      </c>
      <c r="C1189" s="347" t="s">
        <v>1472</v>
      </c>
      <c r="D1189" s="347" t="s">
        <v>1473</v>
      </c>
      <c r="E1189" s="347" t="s">
        <v>176</v>
      </c>
      <c r="F1189" s="347" t="s">
        <v>203</v>
      </c>
      <c r="G1189" s="347" t="s">
        <v>2525</v>
      </c>
      <c r="H1189" s="347">
        <v>40308</v>
      </c>
      <c r="I1189" s="347">
        <v>2</v>
      </c>
      <c r="J1189" s="275">
        <v>246</v>
      </c>
      <c r="K1189" s="275" t="s">
        <v>4157</v>
      </c>
    </row>
    <row r="1190" spans="1:11">
      <c r="A1190" s="347">
        <v>3022997</v>
      </c>
      <c r="B1190" s="347">
        <v>308374</v>
      </c>
      <c r="C1190" s="347" t="s">
        <v>1659</v>
      </c>
      <c r="D1190" s="347" t="s">
        <v>1660</v>
      </c>
      <c r="E1190" s="347" t="s">
        <v>176</v>
      </c>
      <c r="F1190" s="347" t="s">
        <v>193</v>
      </c>
      <c r="G1190" s="347" t="s">
        <v>2574</v>
      </c>
      <c r="H1190" s="347">
        <v>40311</v>
      </c>
      <c r="I1190" s="347">
        <v>2</v>
      </c>
      <c r="J1190" s="275">
        <v>247</v>
      </c>
      <c r="K1190" s="275" t="s">
        <v>4157</v>
      </c>
    </row>
    <row r="1191" spans="1:11">
      <c r="A1191" s="347">
        <v>3020629</v>
      </c>
      <c r="B1191" s="347">
        <v>308410</v>
      </c>
      <c r="C1191" s="347" t="s">
        <v>1592</v>
      </c>
      <c r="D1191" s="347" t="s">
        <v>1593</v>
      </c>
      <c r="E1191" s="347" t="s">
        <v>176</v>
      </c>
      <c r="F1191" s="347" t="s">
        <v>177</v>
      </c>
      <c r="G1191" s="347" t="s">
        <v>2822</v>
      </c>
      <c r="H1191" s="347">
        <v>40315</v>
      </c>
      <c r="I1191" s="347">
        <v>2</v>
      </c>
      <c r="J1191" s="275">
        <v>248</v>
      </c>
      <c r="K1191" s="275" t="s">
        <v>4157</v>
      </c>
    </row>
    <row r="1192" spans="1:11">
      <c r="A1192" s="347">
        <v>3023312</v>
      </c>
      <c r="B1192" s="347"/>
      <c r="C1192" s="347" t="s">
        <v>1687</v>
      </c>
      <c r="D1192" s="347" t="s">
        <v>1688</v>
      </c>
      <c r="E1192" s="347" t="s">
        <v>176</v>
      </c>
      <c r="F1192" s="347" t="s">
        <v>183</v>
      </c>
      <c r="G1192" s="347" t="s">
        <v>3482</v>
      </c>
      <c r="H1192" s="347">
        <v>40315</v>
      </c>
      <c r="I1192" s="347">
        <v>2</v>
      </c>
      <c r="J1192" s="275">
        <v>249</v>
      </c>
      <c r="K1192" s="275" t="s">
        <v>4157</v>
      </c>
    </row>
    <row r="1193" spans="1:11">
      <c r="A1193" s="347">
        <v>3018416</v>
      </c>
      <c r="B1193" s="347">
        <v>308437</v>
      </c>
      <c r="C1193" s="347" t="s">
        <v>1521</v>
      </c>
      <c r="D1193" s="347" t="s">
        <v>1522</v>
      </c>
      <c r="E1193" s="347" t="s">
        <v>176</v>
      </c>
      <c r="F1193" s="347" t="s">
        <v>481</v>
      </c>
      <c r="G1193" s="347" t="s">
        <v>3483</v>
      </c>
      <c r="H1193" s="347">
        <v>40316</v>
      </c>
      <c r="I1193" s="347">
        <v>2</v>
      </c>
      <c r="J1193" s="275">
        <v>250</v>
      </c>
      <c r="K1193" s="275" t="s">
        <v>4157</v>
      </c>
    </row>
    <row r="1194" spans="1:11">
      <c r="A1194" s="347">
        <v>3019062</v>
      </c>
      <c r="B1194" s="347">
        <v>308441</v>
      </c>
      <c r="C1194" s="347" t="s">
        <v>1552</v>
      </c>
      <c r="D1194" s="347" t="s">
        <v>1553</v>
      </c>
      <c r="E1194" s="347" t="s">
        <v>176</v>
      </c>
      <c r="F1194" s="347" t="s">
        <v>189</v>
      </c>
      <c r="G1194" s="347" t="s">
        <v>3484</v>
      </c>
      <c r="H1194" s="347">
        <v>40318</v>
      </c>
      <c r="I1194" s="347">
        <v>2</v>
      </c>
      <c r="J1194" s="275">
        <v>251</v>
      </c>
      <c r="K1194" s="275" t="s">
        <v>4157</v>
      </c>
    </row>
    <row r="1195" spans="1:11">
      <c r="A1195" s="347">
        <v>3023554</v>
      </c>
      <c r="B1195" s="347">
        <v>308423</v>
      </c>
      <c r="C1195" s="347" t="s">
        <v>1743</v>
      </c>
      <c r="D1195" s="347" t="s">
        <v>1744</v>
      </c>
      <c r="E1195" s="347" t="s">
        <v>176</v>
      </c>
      <c r="F1195" s="347" t="s">
        <v>194</v>
      </c>
      <c r="G1195" s="347" t="s">
        <v>2512</v>
      </c>
      <c r="H1195" s="347">
        <v>40319</v>
      </c>
      <c r="I1195" s="347">
        <v>2</v>
      </c>
      <c r="J1195" s="275">
        <v>252</v>
      </c>
      <c r="K1195" s="275" t="s">
        <v>4157</v>
      </c>
    </row>
    <row r="1196" spans="1:11">
      <c r="A1196" s="347">
        <v>3018457</v>
      </c>
      <c r="B1196" s="347"/>
      <c r="C1196" s="347" t="s">
        <v>3485</v>
      </c>
      <c r="D1196" s="347" t="s">
        <v>3486</v>
      </c>
      <c r="E1196" s="347" t="s">
        <v>176</v>
      </c>
      <c r="F1196" s="347" t="s">
        <v>182</v>
      </c>
      <c r="G1196" s="347" t="s">
        <v>3487</v>
      </c>
      <c r="H1196" s="347">
        <v>40402</v>
      </c>
      <c r="I1196" s="347">
        <v>1</v>
      </c>
      <c r="J1196" s="275">
        <v>253</v>
      </c>
      <c r="K1196" s="275" t="s">
        <v>4157</v>
      </c>
    </row>
    <row r="1197" spans="1:11">
      <c r="A1197" s="347">
        <v>3015731</v>
      </c>
      <c r="B1197" s="347"/>
      <c r="C1197" s="347" t="s">
        <v>3488</v>
      </c>
      <c r="D1197" s="347" t="s">
        <v>3489</v>
      </c>
      <c r="E1197" s="347" t="s">
        <v>176</v>
      </c>
      <c r="F1197" s="347" t="s">
        <v>181</v>
      </c>
      <c r="G1197" s="347" t="s">
        <v>3490</v>
      </c>
      <c r="H1197" s="347">
        <v>40408</v>
      </c>
      <c r="I1197" s="347">
        <v>1</v>
      </c>
      <c r="J1197" s="275">
        <v>254</v>
      </c>
      <c r="K1197" s="275" t="s">
        <v>4157</v>
      </c>
    </row>
    <row r="1198" spans="1:11">
      <c r="A1198" s="347">
        <v>3018252</v>
      </c>
      <c r="B1198" s="347">
        <v>308386</v>
      </c>
      <c r="C1198" s="347" t="s">
        <v>3491</v>
      </c>
      <c r="D1198" s="347" t="s">
        <v>3492</v>
      </c>
      <c r="E1198" s="347" t="s">
        <v>176</v>
      </c>
      <c r="F1198" s="347" t="s">
        <v>185</v>
      </c>
      <c r="G1198" s="347" t="s">
        <v>2501</v>
      </c>
      <c r="H1198" s="347">
        <v>40416</v>
      </c>
      <c r="I1198" s="347">
        <v>1</v>
      </c>
      <c r="J1198" s="275">
        <v>255</v>
      </c>
      <c r="K1198" s="275" t="s">
        <v>4157</v>
      </c>
    </row>
    <row r="1199" spans="1:11">
      <c r="A1199" s="347">
        <v>3018810</v>
      </c>
      <c r="B1199" s="347">
        <v>308398</v>
      </c>
      <c r="C1199" s="347" t="s">
        <v>3493</v>
      </c>
      <c r="D1199" s="347" t="s">
        <v>3494</v>
      </c>
      <c r="E1199" s="347" t="s">
        <v>176</v>
      </c>
      <c r="F1199" s="347" t="s">
        <v>197</v>
      </c>
      <c r="G1199" s="347" t="s">
        <v>2519</v>
      </c>
      <c r="H1199" s="347">
        <v>40418</v>
      </c>
      <c r="I1199" s="347">
        <v>1</v>
      </c>
      <c r="J1199" s="275">
        <v>256</v>
      </c>
      <c r="K1199" s="275" t="s">
        <v>4157</v>
      </c>
    </row>
    <row r="1200" spans="1:11">
      <c r="A1200" s="347">
        <v>3018963</v>
      </c>
      <c r="B1200" s="347">
        <v>308427</v>
      </c>
      <c r="C1200" s="347" t="s">
        <v>3495</v>
      </c>
      <c r="D1200" s="347" t="s">
        <v>3496</v>
      </c>
      <c r="E1200" s="347" t="s">
        <v>176</v>
      </c>
      <c r="F1200" s="347" t="s">
        <v>189</v>
      </c>
      <c r="G1200" s="347" t="s">
        <v>2615</v>
      </c>
      <c r="H1200" s="347">
        <v>40422</v>
      </c>
      <c r="I1200" s="347">
        <v>1</v>
      </c>
      <c r="J1200" s="275">
        <v>257</v>
      </c>
      <c r="K1200" s="275" t="s">
        <v>4157</v>
      </c>
    </row>
    <row r="1201" spans="1:11">
      <c r="A1201" s="347">
        <v>3018649</v>
      </c>
      <c r="B1201" s="347">
        <v>308438</v>
      </c>
      <c r="C1201" s="347" t="s">
        <v>3497</v>
      </c>
      <c r="D1201" s="347" t="s">
        <v>3498</v>
      </c>
      <c r="E1201" s="347" t="s">
        <v>176</v>
      </c>
      <c r="F1201" s="347" t="s">
        <v>197</v>
      </c>
      <c r="G1201" s="347" t="s">
        <v>2519</v>
      </c>
      <c r="H1201" s="347">
        <v>40428</v>
      </c>
      <c r="I1201" s="347">
        <v>1</v>
      </c>
      <c r="J1201" s="275">
        <v>258</v>
      </c>
      <c r="K1201" s="275" t="s">
        <v>4157</v>
      </c>
    </row>
    <row r="1202" spans="1:11">
      <c r="A1202" s="347">
        <v>3024093</v>
      </c>
      <c r="B1202" s="347"/>
      <c r="C1202" s="347" t="s">
        <v>3499</v>
      </c>
      <c r="D1202" s="347" t="s">
        <v>3500</v>
      </c>
      <c r="E1202" s="347" t="s">
        <v>176</v>
      </c>
      <c r="F1202" s="347" t="s">
        <v>189</v>
      </c>
      <c r="G1202" s="347" t="s">
        <v>2863</v>
      </c>
      <c r="H1202" s="347">
        <v>40428</v>
      </c>
      <c r="I1202" s="347">
        <v>1</v>
      </c>
      <c r="J1202" s="275">
        <v>259</v>
      </c>
      <c r="K1202" s="275" t="s">
        <v>4157</v>
      </c>
    </row>
    <row r="1203" spans="1:11">
      <c r="A1203" s="347">
        <v>3024176</v>
      </c>
      <c r="B1203" s="347"/>
      <c r="C1203" s="347" t="s">
        <v>3501</v>
      </c>
      <c r="D1203" s="347" t="s">
        <v>3502</v>
      </c>
      <c r="E1203" s="347" t="s">
        <v>176</v>
      </c>
      <c r="F1203" s="347" t="s">
        <v>189</v>
      </c>
      <c r="G1203" s="347" t="s">
        <v>2863</v>
      </c>
      <c r="H1203" s="347">
        <v>40430</v>
      </c>
      <c r="I1203" s="347">
        <v>1</v>
      </c>
      <c r="J1203" s="275">
        <v>260</v>
      </c>
      <c r="K1203" s="275" t="s">
        <v>4157</v>
      </c>
    </row>
    <row r="1204" spans="1:11">
      <c r="A1204" s="347">
        <v>3018503</v>
      </c>
      <c r="B1204" s="347">
        <v>308387</v>
      </c>
      <c r="C1204" s="347" t="s">
        <v>3503</v>
      </c>
      <c r="D1204" s="347" t="s">
        <v>3504</v>
      </c>
      <c r="E1204" s="347" t="s">
        <v>176</v>
      </c>
      <c r="F1204" s="347" t="s">
        <v>183</v>
      </c>
      <c r="G1204" s="347" t="s">
        <v>294</v>
      </c>
      <c r="H1204" s="347">
        <v>40501</v>
      </c>
      <c r="I1204" s="347">
        <v>1</v>
      </c>
      <c r="J1204" s="275">
        <v>261</v>
      </c>
      <c r="K1204" s="275" t="s">
        <v>4157</v>
      </c>
    </row>
    <row r="1205" spans="1:11">
      <c r="A1205" s="347">
        <v>3016776</v>
      </c>
      <c r="B1205" s="347">
        <v>308381</v>
      </c>
      <c r="C1205" s="347" t="s">
        <v>3505</v>
      </c>
      <c r="D1205" s="347" t="s">
        <v>3506</v>
      </c>
      <c r="E1205" s="347" t="s">
        <v>176</v>
      </c>
      <c r="F1205" s="347" t="s">
        <v>183</v>
      </c>
      <c r="G1205" s="347" t="s">
        <v>2498</v>
      </c>
      <c r="H1205" s="347">
        <v>40502</v>
      </c>
      <c r="I1205" s="347">
        <v>1</v>
      </c>
      <c r="J1205" s="275">
        <v>262</v>
      </c>
      <c r="K1205" s="275" t="s">
        <v>4157</v>
      </c>
    </row>
    <row r="1206" spans="1:11">
      <c r="A1206" s="347">
        <v>3018046</v>
      </c>
      <c r="B1206" s="347">
        <v>308375</v>
      </c>
      <c r="C1206" s="347" t="s">
        <v>3507</v>
      </c>
      <c r="D1206" s="347" t="s">
        <v>3508</v>
      </c>
      <c r="E1206" s="347" t="s">
        <v>176</v>
      </c>
      <c r="F1206" s="347" t="s">
        <v>184</v>
      </c>
      <c r="G1206" s="347" t="s">
        <v>2531</v>
      </c>
      <c r="H1206" s="347">
        <v>40504</v>
      </c>
      <c r="I1206" s="347">
        <v>1</v>
      </c>
      <c r="J1206" s="275">
        <v>263</v>
      </c>
      <c r="K1206" s="275" t="s">
        <v>4157</v>
      </c>
    </row>
    <row r="1207" spans="1:11">
      <c r="A1207" s="347">
        <v>3018850</v>
      </c>
      <c r="B1207" s="347">
        <v>308434</v>
      </c>
      <c r="C1207" s="347" t="s">
        <v>3509</v>
      </c>
      <c r="D1207" s="347" t="s">
        <v>3510</v>
      </c>
      <c r="E1207" s="347" t="s">
        <v>176</v>
      </c>
      <c r="F1207" s="347" t="s">
        <v>187</v>
      </c>
      <c r="G1207" s="347" t="s">
        <v>3511</v>
      </c>
      <c r="H1207" s="347">
        <v>40511</v>
      </c>
      <c r="I1207" s="347">
        <v>1</v>
      </c>
      <c r="J1207" s="275">
        <v>264</v>
      </c>
      <c r="K1207" s="275" t="s">
        <v>4157</v>
      </c>
    </row>
    <row r="1208" spans="1:11">
      <c r="A1208" s="347">
        <v>3024228</v>
      </c>
      <c r="B1208" s="347"/>
      <c r="C1208" s="347" t="s">
        <v>3512</v>
      </c>
      <c r="D1208" s="347" t="s">
        <v>3513</v>
      </c>
      <c r="E1208" s="347" t="s">
        <v>176</v>
      </c>
      <c r="F1208" s="347" t="s">
        <v>481</v>
      </c>
      <c r="G1208" s="347" t="s">
        <v>2583</v>
      </c>
      <c r="H1208" s="347">
        <v>40521</v>
      </c>
      <c r="I1208" s="347">
        <v>1</v>
      </c>
      <c r="J1208" s="275">
        <v>265</v>
      </c>
      <c r="K1208" s="275" t="s">
        <v>4157</v>
      </c>
    </row>
    <row r="1209" spans="1:11">
      <c r="A1209" s="347">
        <v>3023808</v>
      </c>
      <c r="B1209" s="347"/>
      <c r="C1209" s="347" t="s">
        <v>3514</v>
      </c>
      <c r="D1209" s="347" t="s">
        <v>3515</v>
      </c>
      <c r="E1209" s="347" t="s">
        <v>176</v>
      </c>
      <c r="F1209" s="347" t="s">
        <v>204</v>
      </c>
      <c r="G1209" s="347" t="s">
        <v>2596</v>
      </c>
      <c r="H1209" s="347">
        <v>40524</v>
      </c>
      <c r="I1209" s="347">
        <v>1</v>
      </c>
      <c r="J1209" s="275">
        <v>266</v>
      </c>
      <c r="K1209" s="275" t="s">
        <v>4157</v>
      </c>
    </row>
    <row r="1210" spans="1:11">
      <c r="A1210" s="347">
        <v>3024266</v>
      </c>
      <c r="B1210" s="347"/>
      <c r="C1210" s="347" t="s">
        <v>3516</v>
      </c>
      <c r="D1210" s="347" t="s">
        <v>3517</v>
      </c>
      <c r="E1210" s="347" t="s">
        <v>176</v>
      </c>
      <c r="F1210" s="347" t="s">
        <v>181</v>
      </c>
      <c r="G1210" s="347" t="s">
        <v>3518</v>
      </c>
      <c r="H1210" s="347">
        <v>40524</v>
      </c>
      <c r="I1210" s="347">
        <v>1</v>
      </c>
      <c r="J1210" s="275">
        <v>267</v>
      </c>
      <c r="K1210" s="275" t="s">
        <v>4157</v>
      </c>
    </row>
    <row r="1211" spans="1:11">
      <c r="A1211" s="347">
        <v>3018938</v>
      </c>
      <c r="B1211" s="347">
        <v>308435</v>
      </c>
      <c r="C1211" s="347" t="s">
        <v>3519</v>
      </c>
      <c r="D1211" s="347" t="s">
        <v>3520</v>
      </c>
      <c r="E1211" s="347" t="s">
        <v>176</v>
      </c>
      <c r="F1211" s="347" t="s">
        <v>189</v>
      </c>
      <c r="G1211" s="347" t="s">
        <v>3449</v>
      </c>
      <c r="H1211" s="347">
        <v>40525</v>
      </c>
      <c r="I1211" s="347">
        <v>1</v>
      </c>
      <c r="J1211" s="275">
        <v>268</v>
      </c>
      <c r="K1211" s="275" t="s">
        <v>4157</v>
      </c>
    </row>
    <row r="1212" spans="1:11">
      <c r="A1212" s="347">
        <v>3018482</v>
      </c>
      <c r="B1212" s="347">
        <v>308402</v>
      </c>
      <c r="C1212" s="347" t="s">
        <v>3521</v>
      </c>
      <c r="D1212" s="347" t="s">
        <v>3522</v>
      </c>
      <c r="E1212" s="347" t="s">
        <v>176</v>
      </c>
      <c r="F1212" s="347" t="s">
        <v>205</v>
      </c>
      <c r="G1212" s="347" t="s">
        <v>2528</v>
      </c>
      <c r="H1212" s="347">
        <v>40526</v>
      </c>
      <c r="I1212" s="347">
        <v>1</v>
      </c>
      <c r="J1212" s="275">
        <v>269</v>
      </c>
      <c r="K1212" s="275" t="s">
        <v>4157</v>
      </c>
    </row>
    <row r="1213" spans="1:11">
      <c r="A1213" s="347">
        <v>3021828</v>
      </c>
      <c r="B1213" s="347"/>
      <c r="C1213" s="347" t="s">
        <v>3523</v>
      </c>
      <c r="D1213" s="347" t="s">
        <v>3524</v>
      </c>
      <c r="E1213" s="347" t="s">
        <v>176</v>
      </c>
      <c r="F1213" s="347" t="s">
        <v>181</v>
      </c>
      <c r="G1213" s="347" t="s">
        <v>3525</v>
      </c>
      <c r="H1213" s="347">
        <v>40528</v>
      </c>
      <c r="I1213" s="347">
        <v>1</v>
      </c>
      <c r="J1213" s="275">
        <v>270</v>
      </c>
      <c r="K1213" s="275" t="s">
        <v>4157</v>
      </c>
    </row>
    <row r="1214" spans="1:11">
      <c r="A1214" s="347">
        <v>3022926</v>
      </c>
      <c r="B1214" s="347"/>
      <c r="C1214" s="347" t="s">
        <v>3526</v>
      </c>
      <c r="D1214" s="347" t="s">
        <v>3527</v>
      </c>
      <c r="E1214" s="347" t="s">
        <v>176</v>
      </c>
      <c r="F1214" s="347" t="s">
        <v>189</v>
      </c>
      <c r="G1214" s="347" t="s">
        <v>3528</v>
      </c>
      <c r="H1214" s="347">
        <v>40607</v>
      </c>
      <c r="I1214" s="347">
        <v>1</v>
      </c>
      <c r="J1214" s="275">
        <v>271</v>
      </c>
      <c r="K1214" s="275" t="s">
        <v>4157</v>
      </c>
    </row>
    <row r="1215" spans="1:11">
      <c r="A1215" s="347">
        <v>3018452</v>
      </c>
      <c r="B1215" s="347">
        <v>308393</v>
      </c>
      <c r="C1215" s="347" t="s">
        <v>3529</v>
      </c>
      <c r="D1215" s="347" t="s">
        <v>3530</v>
      </c>
      <c r="E1215" s="347" t="s">
        <v>176</v>
      </c>
      <c r="F1215" s="347" t="s">
        <v>182</v>
      </c>
      <c r="G1215" s="347" t="s">
        <v>2505</v>
      </c>
      <c r="H1215" s="347">
        <v>40608</v>
      </c>
      <c r="I1215" s="347">
        <v>1</v>
      </c>
      <c r="J1215" s="275">
        <v>272</v>
      </c>
      <c r="K1215" s="275" t="s">
        <v>4157</v>
      </c>
    </row>
    <row r="1216" spans="1:11">
      <c r="A1216" s="347">
        <v>3024096</v>
      </c>
      <c r="B1216" s="347"/>
      <c r="C1216" s="347" t="s">
        <v>3531</v>
      </c>
      <c r="D1216" s="347" t="s">
        <v>3532</v>
      </c>
      <c r="E1216" s="347" t="s">
        <v>176</v>
      </c>
      <c r="F1216" s="347" t="s">
        <v>189</v>
      </c>
      <c r="G1216" s="347" t="s">
        <v>2863</v>
      </c>
      <c r="H1216" s="347">
        <v>40610</v>
      </c>
      <c r="I1216" s="347">
        <v>1</v>
      </c>
      <c r="J1216" s="275">
        <v>273</v>
      </c>
      <c r="K1216" s="275" t="s">
        <v>4157</v>
      </c>
    </row>
    <row r="1217" spans="1:11">
      <c r="A1217" s="347">
        <v>3018794</v>
      </c>
      <c r="B1217" s="347">
        <v>308382</v>
      </c>
      <c r="C1217" s="347" t="s">
        <v>3533</v>
      </c>
      <c r="D1217" s="347" t="s">
        <v>3534</v>
      </c>
      <c r="E1217" s="347" t="s">
        <v>176</v>
      </c>
      <c r="F1217" s="347" t="s">
        <v>197</v>
      </c>
      <c r="G1217" s="347" t="s">
        <v>2516</v>
      </c>
      <c r="H1217" s="347">
        <v>40611</v>
      </c>
      <c r="I1217" s="347">
        <v>1</v>
      </c>
      <c r="J1217" s="275">
        <v>274</v>
      </c>
      <c r="K1217" s="275" t="s">
        <v>4157</v>
      </c>
    </row>
    <row r="1218" spans="1:11">
      <c r="A1218" s="347">
        <v>3018993</v>
      </c>
      <c r="B1218" s="347">
        <v>308389</v>
      </c>
      <c r="C1218" s="347" t="s">
        <v>3535</v>
      </c>
      <c r="D1218" s="347" t="s">
        <v>3536</v>
      </c>
      <c r="E1218" s="347" t="s">
        <v>176</v>
      </c>
      <c r="F1218" s="347" t="s">
        <v>201</v>
      </c>
      <c r="G1218" s="347" t="s">
        <v>2537</v>
      </c>
      <c r="H1218" s="347">
        <v>40612</v>
      </c>
      <c r="I1218" s="347">
        <v>1</v>
      </c>
      <c r="J1218" s="275">
        <v>275</v>
      </c>
      <c r="K1218" s="275" t="s">
        <v>4157</v>
      </c>
    </row>
    <row r="1219" spans="1:11">
      <c r="A1219" s="347">
        <v>3023117</v>
      </c>
      <c r="B1219" s="347"/>
      <c r="C1219" s="347" t="s">
        <v>3537</v>
      </c>
      <c r="D1219" s="347" t="s">
        <v>3538</v>
      </c>
      <c r="E1219" s="347" t="s">
        <v>176</v>
      </c>
      <c r="F1219" s="347" t="s">
        <v>285</v>
      </c>
      <c r="G1219" s="347" t="s">
        <v>3539</v>
      </c>
      <c r="H1219" s="347">
        <v>40614</v>
      </c>
      <c r="I1219" s="347">
        <v>1</v>
      </c>
      <c r="J1219" s="275">
        <v>276</v>
      </c>
      <c r="K1219" s="275" t="s">
        <v>4157</v>
      </c>
    </row>
    <row r="1220" spans="1:11">
      <c r="A1220" s="347">
        <v>3024238</v>
      </c>
      <c r="B1220" s="347"/>
      <c r="C1220" s="347" t="s">
        <v>3540</v>
      </c>
      <c r="D1220" s="347" t="s">
        <v>3541</v>
      </c>
      <c r="E1220" s="347" t="s">
        <v>176</v>
      </c>
      <c r="F1220" s="347" t="s">
        <v>180</v>
      </c>
      <c r="G1220" s="347" t="s">
        <v>2658</v>
      </c>
      <c r="H1220" s="347">
        <v>40614</v>
      </c>
      <c r="I1220" s="347">
        <v>1</v>
      </c>
      <c r="J1220" s="275">
        <v>277</v>
      </c>
      <c r="K1220" s="275" t="s">
        <v>4157</v>
      </c>
    </row>
    <row r="1221" spans="1:11">
      <c r="A1221" s="347">
        <v>3021491</v>
      </c>
      <c r="B1221" s="347"/>
      <c r="C1221" s="347" t="s">
        <v>3542</v>
      </c>
      <c r="D1221" s="347" t="s">
        <v>3543</v>
      </c>
      <c r="E1221" s="347" t="s">
        <v>176</v>
      </c>
      <c r="F1221" s="347" t="s">
        <v>481</v>
      </c>
      <c r="G1221" s="347" t="s">
        <v>2583</v>
      </c>
      <c r="H1221" s="347">
        <v>40616</v>
      </c>
      <c r="I1221" s="347">
        <v>1</v>
      </c>
      <c r="J1221" s="275">
        <v>278</v>
      </c>
      <c r="K1221" s="275" t="s">
        <v>4157</v>
      </c>
    </row>
    <row r="1222" spans="1:11">
      <c r="A1222" s="347">
        <v>3018276</v>
      </c>
      <c r="B1222" s="347">
        <v>308388</v>
      </c>
      <c r="C1222" s="347" t="s">
        <v>3544</v>
      </c>
      <c r="D1222" s="347" t="s">
        <v>3545</v>
      </c>
      <c r="E1222" s="347" t="s">
        <v>176</v>
      </c>
      <c r="F1222" s="347" t="s">
        <v>204</v>
      </c>
      <c r="G1222" s="347" t="s">
        <v>2582</v>
      </c>
      <c r="H1222" s="347">
        <v>40620</v>
      </c>
      <c r="I1222" s="347">
        <v>1</v>
      </c>
      <c r="J1222" s="275">
        <v>279</v>
      </c>
      <c r="K1222" s="275" t="s">
        <v>4157</v>
      </c>
    </row>
    <row r="1223" spans="1:11">
      <c r="A1223" s="347">
        <v>3018281</v>
      </c>
      <c r="B1223" s="347">
        <v>308397</v>
      </c>
      <c r="C1223" s="347" t="s">
        <v>3546</v>
      </c>
      <c r="D1223" s="347" t="s">
        <v>3547</v>
      </c>
      <c r="E1223" s="347" t="s">
        <v>176</v>
      </c>
      <c r="F1223" s="347" t="s">
        <v>204</v>
      </c>
      <c r="G1223" s="347" t="s">
        <v>2526</v>
      </c>
      <c r="H1223" s="347">
        <v>40701</v>
      </c>
      <c r="I1223" s="347">
        <v>1</v>
      </c>
      <c r="J1223" s="275">
        <v>280</v>
      </c>
      <c r="K1223" s="275" t="s">
        <v>4157</v>
      </c>
    </row>
    <row r="1224" spans="1:11">
      <c r="A1224" s="347">
        <v>3023916</v>
      </c>
      <c r="B1224" s="347">
        <v>308425</v>
      </c>
      <c r="C1224" s="347" t="s">
        <v>3548</v>
      </c>
      <c r="D1224" s="347" t="s">
        <v>3549</v>
      </c>
      <c r="E1224" s="347" t="s">
        <v>176</v>
      </c>
      <c r="F1224" s="347" t="s">
        <v>207</v>
      </c>
      <c r="G1224" s="347" t="s">
        <v>3460</v>
      </c>
      <c r="H1224" s="347">
        <v>40701</v>
      </c>
      <c r="I1224" s="347">
        <v>1</v>
      </c>
      <c r="J1224" s="275">
        <v>281</v>
      </c>
      <c r="K1224" s="275" t="s">
        <v>4157</v>
      </c>
    </row>
    <row r="1225" spans="1:11">
      <c r="A1225" s="347">
        <v>3015485</v>
      </c>
      <c r="B1225" s="347">
        <v>308409</v>
      </c>
      <c r="C1225" s="347" t="s">
        <v>3550</v>
      </c>
      <c r="D1225" s="347" t="s">
        <v>3551</v>
      </c>
      <c r="E1225" s="347" t="s">
        <v>176</v>
      </c>
      <c r="F1225" s="347" t="s">
        <v>177</v>
      </c>
      <c r="G1225" s="347" t="s">
        <v>3552</v>
      </c>
      <c r="H1225" s="347">
        <v>40702</v>
      </c>
      <c r="I1225" s="347">
        <v>1</v>
      </c>
      <c r="J1225" s="275">
        <v>282</v>
      </c>
      <c r="K1225" s="275" t="s">
        <v>4157</v>
      </c>
    </row>
    <row r="1226" spans="1:11">
      <c r="A1226" s="347">
        <v>3024271</v>
      </c>
      <c r="B1226" s="347"/>
      <c r="C1226" s="347" t="s">
        <v>3553</v>
      </c>
      <c r="D1226" s="347" t="s">
        <v>3554</v>
      </c>
      <c r="E1226" s="347" t="s">
        <v>176</v>
      </c>
      <c r="F1226" s="347" t="s">
        <v>181</v>
      </c>
      <c r="G1226" s="347" t="s">
        <v>3518</v>
      </c>
      <c r="H1226" s="347">
        <v>40702</v>
      </c>
      <c r="I1226" s="347">
        <v>1</v>
      </c>
      <c r="J1226" s="275">
        <v>283</v>
      </c>
      <c r="K1226" s="275" t="s">
        <v>4157</v>
      </c>
    </row>
    <row r="1227" spans="1:11">
      <c r="A1227" s="347">
        <v>3016777</v>
      </c>
      <c r="B1227" s="347"/>
      <c r="C1227" s="347" t="s">
        <v>3555</v>
      </c>
      <c r="D1227" s="347" t="s">
        <v>3556</v>
      </c>
      <c r="E1227" s="347" t="s">
        <v>176</v>
      </c>
      <c r="F1227" s="347" t="s">
        <v>185</v>
      </c>
      <c r="G1227" s="347" t="s">
        <v>3557</v>
      </c>
      <c r="H1227" s="347">
        <v>40708</v>
      </c>
      <c r="I1227" s="347">
        <v>1</v>
      </c>
      <c r="J1227" s="275">
        <v>284</v>
      </c>
      <c r="K1227" s="275" t="s">
        <v>4157</v>
      </c>
    </row>
    <row r="1228" spans="1:11">
      <c r="A1228" s="347">
        <v>3021192</v>
      </c>
      <c r="B1228" s="347"/>
      <c r="C1228" s="347" t="s">
        <v>3558</v>
      </c>
      <c r="D1228" s="347" t="s">
        <v>3559</v>
      </c>
      <c r="E1228" s="347" t="s">
        <v>176</v>
      </c>
      <c r="F1228" s="347" t="s">
        <v>189</v>
      </c>
      <c r="G1228" s="347" t="s">
        <v>3560</v>
      </c>
      <c r="H1228" s="347">
        <v>40718</v>
      </c>
      <c r="I1228" s="347">
        <v>1</v>
      </c>
      <c r="J1228" s="275">
        <v>285</v>
      </c>
      <c r="K1228" s="275" t="s">
        <v>4157</v>
      </c>
    </row>
    <row r="1229" spans="1:11">
      <c r="A1229" s="347">
        <v>3024231</v>
      </c>
      <c r="B1229" s="347"/>
      <c r="C1229" s="347" t="s">
        <v>3561</v>
      </c>
      <c r="D1229" s="347" t="s">
        <v>3562</v>
      </c>
      <c r="E1229" s="347" t="s">
        <v>176</v>
      </c>
      <c r="F1229" s="347" t="s">
        <v>481</v>
      </c>
      <c r="G1229" s="347" t="s">
        <v>2583</v>
      </c>
      <c r="H1229" s="347">
        <v>40720</v>
      </c>
      <c r="I1229" s="347">
        <v>1</v>
      </c>
      <c r="J1229" s="275">
        <v>286</v>
      </c>
      <c r="K1229" s="275" t="s">
        <v>4157</v>
      </c>
    </row>
    <row r="1230" spans="1:11">
      <c r="A1230" s="347">
        <v>3018316</v>
      </c>
      <c r="B1230" s="347">
        <v>308414</v>
      </c>
      <c r="C1230" s="347" t="s">
        <v>3563</v>
      </c>
      <c r="D1230" s="347" t="s">
        <v>3564</v>
      </c>
      <c r="E1230" s="347" t="s">
        <v>176</v>
      </c>
      <c r="F1230" s="347" t="s">
        <v>184</v>
      </c>
      <c r="G1230" s="347" t="s">
        <v>2795</v>
      </c>
      <c r="H1230" s="347">
        <v>40723</v>
      </c>
      <c r="I1230" s="347">
        <v>1</v>
      </c>
      <c r="J1230" s="275">
        <v>287</v>
      </c>
      <c r="K1230" s="275" t="s">
        <v>4157</v>
      </c>
    </row>
    <row r="1231" spans="1:11">
      <c r="A1231" s="347">
        <v>3018900</v>
      </c>
      <c r="B1231" s="347"/>
      <c r="C1231" s="347" t="s">
        <v>3565</v>
      </c>
      <c r="D1231" s="347" t="s">
        <v>3566</v>
      </c>
      <c r="E1231" s="347" t="s">
        <v>176</v>
      </c>
      <c r="F1231" s="347" t="s">
        <v>197</v>
      </c>
      <c r="G1231" s="347" t="s">
        <v>3567</v>
      </c>
      <c r="H1231" s="347">
        <v>40723</v>
      </c>
      <c r="I1231" s="347">
        <v>1</v>
      </c>
      <c r="J1231" s="275">
        <v>288</v>
      </c>
      <c r="K1231" s="275" t="s">
        <v>4157</v>
      </c>
    </row>
    <row r="1232" spans="1:11">
      <c r="A1232" s="347">
        <v>3024104</v>
      </c>
      <c r="B1232" s="347"/>
      <c r="C1232" s="347" t="s">
        <v>3568</v>
      </c>
      <c r="D1232" s="347" t="s">
        <v>3569</v>
      </c>
      <c r="E1232" s="347" t="s">
        <v>176</v>
      </c>
      <c r="F1232" s="347" t="s">
        <v>180</v>
      </c>
      <c r="G1232" s="347" t="s">
        <v>3425</v>
      </c>
      <c r="H1232" s="347">
        <v>40805</v>
      </c>
      <c r="I1232" s="347">
        <v>1</v>
      </c>
      <c r="J1232" s="275">
        <v>289</v>
      </c>
      <c r="K1232" s="275" t="s">
        <v>4157</v>
      </c>
    </row>
    <row r="1233" spans="1:11">
      <c r="A1233" s="347">
        <v>3024134</v>
      </c>
      <c r="B1233" s="347"/>
      <c r="C1233" s="347" t="s">
        <v>3570</v>
      </c>
      <c r="D1233" s="347" t="s">
        <v>3571</v>
      </c>
      <c r="E1233" s="347" t="s">
        <v>176</v>
      </c>
      <c r="F1233" s="347" t="s">
        <v>521</v>
      </c>
      <c r="G1233" s="347" t="s">
        <v>3572</v>
      </c>
      <c r="H1233" s="347">
        <v>40805</v>
      </c>
      <c r="I1233" s="347">
        <v>1</v>
      </c>
      <c r="J1233" s="275">
        <v>290</v>
      </c>
      <c r="K1233" s="275" t="s">
        <v>4157</v>
      </c>
    </row>
    <row r="1234" spans="1:11">
      <c r="A1234" s="347">
        <v>3024275</v>
      </c>
      <c r="B1234" s="347"/>
      <c r="C1234" s="347" t="s">
        <v>3573</v>
      </c>
      <c r="D1234" s="347" t="s">
        <v>3574</v>
      </c>
      <c r="E1234" s="347" t="s">
        <v>176</v>
      </c>
      <c r="F1234" s="347" t="s">
        <v>181</v>
      </c>
      <c r="G1234" s="347" t="s">
        <v>3518</v>
      </c>
      <c r="H1234" s="347">
        <v>40807</v>
      </c>
      <c r="I1234" s="347">
        <v>1</v>
      </c>
      <c r="J1234" s="275">
        <v>291</v>
      </c>
      <c r="K1234" s="275" t="s">
        <v>4157</v>
      </c>
    </row>
    <row r="1235" spans="1:11">
      <c r="A1235" s="347">
        <v>3020486</v>
      </c>
      <c r="B1235" s="347">
        <v>308416</v>
      </c>
      <c r="C1235" s="347" t="s">
        <v>3575</v>
      </c>
      <c r="D1235" s="347" t="s">
        <v>3576</v>
      </c>
      <c r="E1235" s="347" t="s">
        <v>176</v>
      </c>
      <c r="F1235" s="347" t="s">
        <v>184</v>
      </c>
      <c r="G1235" s="347" t="s">
        <v>2795</v>
      </c>
      <c r="H1235" s="347">
        <v>40810</v>
      </c>
      <c r="I1235" s="347">
        <v>1</v>
      </c>
      <c r="J1235" s="275">
        <v>292</v>
      </c>
      <c r="K1235" s="275" t="s">
        <v>4157</v>
      </c>
    </row>
    <row r="1236" spans="1:11">
      <c r="A1236" s="347">
        <v>3021387</v>
      </c>
      <c r="B1236" s="347"/>
      <c r="C1236" s="347" t="s">
        <v>3577</v>
      </c>
      <c r="D1236" s="347" t="s">
        <v>3578</v>
      </c>
      <c r="E1236" s="347" t="s">
        <v>176</v>
      </c>
      <c r="F1236" s="347" t="s">
        <v>285</v>
      </c>
      <c r="G1236" s="347" t="s">
        <v>3579</v>
      </c>
      <c r="H1236" s="347">
        <v>40810</v>
      </c>
      <c r="I1236" s="347">
        <v>1</v>
      </c>
      <c r="J1236" s="275">
        <v>293</v>
      </c>
      <c r="K1236" s="275" t="s">
        <v>4157</v>
      </c>
    </row>
    <row r="1237" spans="1:11">
      <c r="A1237" s="347">
        <v>3024201</v>
      </c>
      <c r="B1237" s="347"/>
      <c r="C1237" s="347" t="s">
        <v>3580</v>
      </c>
      <c r="D1237" s="347" t="s">
        <v>3581</v>
      </c>
      <c r="E1237" s="347" t="s">
        <v>176</v>
      </c>
      <c r="F1237" s="347" t="s">
        <v>611</v>
      </c>
      <c r="G1237" s="347" t="s">
        <v>1755</v>
      </c>
      <c r="H1237" s="347">
        <v>40811</v>
      </c>
      <c r="I1237" s="347">
        <v>1</v>
      </c>
      <c r="J1237" s="275">
        <v>294</v>
      </c>
      <c r="K1237" s="275" t="s">
        <v>4157</v>
      </c>
    </row>
    <row r="1238" spans="1:11">
      <c r="A1238" s="347">
        <v>3018023</v>
      </c>
      <c r="B1238" s="347">
        <v>308407</v>
      </c>
      <c r="C1238" s="347" t="s">
        <v>3582</v>
      </c>
      <c r="D1238" s="347" t="s">
        <v>3583</v>
      </c>
      <c r="E1238" s="347" t="s">
        <v>176</v>
      </c>
      <c r="F1238" s="347" t="s">
        <v>177</v>
      </c>
      <c r="G1238" s="347" t="s">
        <v>3552</v>
      </c>
      <c r="H1238" s="347">
        <v>40813</v>
      </c>
      <c r="I1238" s="347">
        <v>1</v>
      </c>
      <c r="J1238" s="275">
        <v>295</v>
      </c>
      <c r="K1238" s="275" t="s">
        <v>4157</v>
      </c>
    </row>
    <row r="1239" spans="1:11">
      <c r="A1239" s="347">
        <v>3021431</v>
      </c>
      <c r="B1239" s="347"/>
      <c r="C1239" s="347" t="s">
        <v>3584</v>
      </c>
      <c r="D1239" s="347" t="s">
        <v>3585</v>
      </c>
      <c r="E1239" s="347" t="s">
        <v>176</v>
      </c>
      <c r="F1239" s="347" t="s">
        <v>187</v>
      </c>
      <c r="G1239" s="347" t="s">
        <v>3586</v>
      </c>
      <c r="H1239" s="347">
        <v>40821</v>
      </c>
      <c r="I1239" s="347">
        <v>1</v>
      </c>
      <c r="J1239" s="275">
        <v>296</v>
      </c>
      <c r="K1239" s="275" t="s">
        <v>4157</v>
      </c>
    </row>
    <row r="1240" spans="1:11">
      <c r="A1240" s="347">
        <v>3023969</v>
      </c>
      <c r="B1240" s="347"/>
      <c r="C1240" s="347" t="s">
        <v>3587</v>
      </c>
      <c r="D1240" s="347" t="s">
        <v>3588</v>
      </c>
      <c r="E1240" s="347" t="s">
        <v>176</v>
      </c>
      <c r="F1240" s="347" t="s">
        <v>189</v>
      </c>
      <c r="G1240" s="347" t="s">
        <v>3589</v>
      </c>
      <c r="H1240" s="347">
        <v>40825</v>
      </c>
      <c r="I1240" s="347">
        <v>1</v>
      </c>
      <c r="J1240" s="275">
        <v>297</v>
      </c>
      <c r="K1240" s="275" t="s">
        <v>4157</v>
      </c>
    </row>
    <row r="1241" spans="1:11">
      <c r="A1241" s="347">
        <v>3017947</v>
      </c>
      <c r="B1241" s="347">
        <v>308426</v>
      </c>
      <c r="C1241" s="347" t="s">
        <v>3590</v>
      </c>
      <c r="D1241" s="347" t="s">
        <v>3591</v>
      </c>
      <c r="E1241" s="347" t="s">
        <v>176</v>
      </c>
      <c r="F1241" s="347" t="s">
        <v>180</v>
      </c>
      <c r="G1241" s="347" t="s">
        <v>3592</v>
      </c>
      <c r="H1241" s="347">
        <v>40831</v>
      </c>
      <c r="I1241" s="347">
        <v>1</v>
      </c>
      <c r="J1241" s="275">
        <v>298</v>
      </c>
      <c r="K1241" s="275" t="s">
        <v>4157</v>
      </c>
    </row>
    <row r="1242" spans="1:11">
      <c r="A1242" s="347">
        <v>3023861</v>
      </c>
      <c r="B1242" s="347"/>
      <c r="C1242" s="347" t="s">
        <v>3593</v>
      </c>
      <c r="D1242" s="347" t="s">
        <v>3594</v>
      </c>
      <c r="E1242" s="347" t="s">
        <v>176</v>
      </c>
      <c r="F1242" s="347" t="s">
        <v>285</v>
      </c>
      <c r="G1242" s="347" t="s">
        <v>3405</v>
      </c>
      <c r="H1242" s="347">
        <v>40901</v>
      </c>
      <c r="I1242" s="347">
        <v>1</v>
      </c>
      <c r="J1242" s="275">
        <v>299</v>
      </c>
      <c r="K1242" s="275" t="s">
        <v>4157</v>
      </c>
    </row>
    <row r="1243" spans="1:11">
      <c r="A1243" s="347">
        <v>3020544</v>
      </c>
      <c r="B1243" s="347"/>
      <c r="C1243" s="347" t="s">
        <v>3595</v>
      </c>
      <c r="D1243" s="347" t="s">
        <v>3596</v>
      </c>
      <c r="E1243" s="347" t="s">
        <v>176</v>
      </c>
      <c r="F1243" s="347" t="s">
        <v>182</v>
      </c>
      <c r="G1243" s="347" t="s">
        <v>3597</v>
      </c>
      <c r="H1243" s="347">
        <v>40905</v>
      </c>
      <c r="I1243" s="347">
        <v>1</v>
      </c>
      <c r="J1243" s="275">
        <v>300</v>
      </c>
      <c r="K1243" s="275" t="s">
        <v>4157</v>
      </c>
    </row>
    <row r="1244" spans="1:11">
      <c r="A1244" s="347">
        <v>3018287</v>
      </c>
      <c r="B1244" s="347">
        <v>308404</v>
      </c>
      <c r="C1244" s="347" t="s">
        <v>3598</v>
      </c>
      <c r="D1244" s="347" t="s">
        <v>3599</v>
      </c>
      <c r="E1244" s="347" t="s">
        <v>176</v>
      </c>
      <c r="F1244" s="347" t="s">
        <v>200</v>
      </c>
      <c r="G1244" s="347" t="s">
        <v>2676</v>
      </c>
      <c r="H1244" s="347">
        <v>40908</v>
      </c>
      <c r="I1244" s="347">
        <v>1</v>
      </c>
      <c r="J1244" s="275">
        <v>301</v>
      </c>
      <c r="K1244" s="275" t="s">
        <v>4157</v>
      </c>
    </row>
    <row r="1245" spans="1:11">
      <c r="A1245" s="347">
        <v>3023949</v>
      </c>
      <c r="B1245" s="347"/>
      <c r="C1245" s="347" t="s">
        <v>3600</v>
      </c>
      <c r="D1245" s="347" t="s">
        <v>3601</v>
      </c>
      <c r="E1245" s="347" t="s">
        <v>176</v>
      </c>
      <c r="F1245" s="347" t="s">
        <v>189</v>
      </c>
      <c r="G1245" s="347" t="s">
        <v>2733</v>
      </c>
      <c r="H1245" s="347">
        <v>40911</v>
      </c>
      <c r="I1245" s="347">
        <v>1</v>
      </c>
      <c r="J1245" s="275">
        <v>302</v>
      </c>
      <c r="K1245" s="275" t="s">
        <v>4157</v>
      </c>
    </row>
    <row r="1246" spans="1:11">
      <c r="A1246" s="347">
        <v>3018640</v>
      </c>
      <c r="B1246" s="347">
        <v>308418</v>
      </c>
      <c r="C1246" s="347" t="s">
        <v>3602</v>
      </c>
      <c r="D1246" s="347" t="s">
        <v>3603</v>
      </c>
      <c r="E1246" s="347" t="s">
        <v>176</v>
      </c>
      <c r="F1246" s="347" t="s">
        <v>197</v>
      </c>
      <c r="G1246" s="347" t="s">
        <v>3604</v>
      </c>
      <c r="H1246" s="347">
        <v>40912</v>
      </c>
      <c r="I1246" s="347">
        <v>1</v>
      </c>
      <c r="J1246" s="275">
        <v>303</v>
      </c>
      <c r="K1246" s="275" t="s">
        <v>4157</v>
      </c>
    </row>
    <row r="1247" spans="1:11">
      <c r="A1247" s="347">
        <v>3017769</v>
      </c>
      <c r="B1247" s="347">
        <v>308385</v>
      </c>
      <c r="C1247" s="347" t="s">
        <v>3605</v>
      </c>
      <c r="D1247" s="347" t="s">
        <v>3606</v>
      </c>
      <c r="E1247" s="347" t="s">
        <v>176</v>
      </c>
      <c r="F1247" s="347" t="s">
        <v>182</v>
      </c>
      <c r="G1247" s="347" t="s">
        <v>2505</v>
      </c>
      <c r="H1247" s="347">
        <v>40914</v>
      </c>
      <c r="I1247" s="347">
        <v>1</v>
      </c>
      <c r="J1247" s="275">
        <v>304</v>
      </c>
      <c r="K1247" s="275" t="s">
        <v>4157</v>
      </c>
    </row>
    <row r="1248" spans="1:11">
      <c r="A1248" s="347">
        <v>3023859</v>
      </c>
      <c r="B1248" s="347"/>
      <c r="C1248" s="347" t="s">
        <v>3607</v>
      </c>
      <c r="D1248" s="347" t="s">
        <v>3608</v>
      </c>
      <c r="E1248" s="347" t="s">
        <v>176</v>
      </c>
      <c r="F1248" s="347" t="s">
        <v>285</v>
      </c>
      <c r="G1248" s="347" t="s">
        <v>3405</v>
      </c>
      <c r="H1248" s="347">
        <v>40914</v>
      </c>
      <c r="I1248" s="347">
        <v>1</v>
      </c>
      <c r="J1248" s="275">
        <v>305</v>
      </c>
      <c r="K1248" s="275" t="s">
        <v>4157</v>
      </c>
    </row>
    <row r="1249" spans="1:11">
      <c r="A1249" s="347">
        <v>3020428</v>
      </c>
      <c r="B1249" s="347">
        <v>308422</v>
      </c>
      <c r="C1249" s="347" t="s">
        <v>3609</v>
      </c>
      <c r="D1249" s="347" t="s">
        <v>3610</v>
      </c>
      <c r="E1249" s="347" t="s">
        <v>176</v>
      </c>
      <c r="F1249" s="347" t="s">
        <v>207</v>
      </c>
      <c r="G1249" s="347" t="s">
        <v>3611</v>
      </c>
      <c r="H1249" s="347">
        <v>40917</v>
      </c>
      <c r="I1249" s="347">
        <v>1</v>
      </c>
      <c r="J1249" s="275">
        <v>306</v>
      </c>
      <c r="K1249" s="275" t="s">
        <v>4157</v>
      </c>
    </row>
    <row r="1250" spans="1:11">
      <c r="A1250" s="347">
        <v>3023862</v>
      </c>
      <c r="B1250" s="347"/>
      <c r="C1250" s="347" t="s">
        <v>3612</v>
      </c>
      <c r="D1250" s="347" t="s">
        <v>3613</v>
      </c>
      <c r="E1250" s="347" t="s">
        <v>176</v>
      </c>
      <c r="F1250" s="347" t="s">
        <v>285</v>
      </c>
      <c r="G1250" s="347" t="s">
        <v>3405</v>
      </c>
      <c r="H1250" s="347">
        <v>40918</v>
      </c>
      <c r="I1250" s="347">
        <v>1</v>
      </c>
      <c r="J1250" s="275">
        <v>307</v>
      </c>
      <c r="K1250" s="275" t="s">
        <v>4157</v>
      </c>
    </row>
    <row r="1251" spans="1:11">
      <c r="A1251" s="347">
        <v>3018134</v>
      </c>
      <c r="B1251" s="347">
        <v>308396</v>
      </c>
      <c r="C1251" s="347" t="s">
        <v>3614</v>
      </c>
      <c r="D1251" s="347" t="s">
        <v>3615</v>
      </c>
      <c r="E1251" s="347" t="s">
        <v>176</v>
      </c>
      <c r="F1251" s="347" t="s">
        <v>186</v>
      </c>
      <c r="G1251" s="347" t="s">
        <v>2529</v>
      </c>
      <c r="H1251" s="347">
        <v>40919</v>
      </c>
      <c r="I1251" s="347">
        <v>1</v>
      </c>
      <c r="J1251" s="275">
        <v>308</v>
      </c>
      <c r="K1251" s="275" t="s">
        <v>4157</v>
      </c>
    </row>
    <row r="1252" spans="1:11">
      <c r="A1252" s="347">
        <v>3022497</v>
      </c>
      <c r="B1252" s="347"/>
      <c r="C1252" s="347" t="s">
        <v>3616</v>
      </c>
      <c r="D1252" s="347" t="s">
        <v>3617</v>
      </c>
      <c r="E1252" s="347" t="s">
        <v>176</v>
      </c>
      <c r="F1252" s="347" t="s">
        <v>181</v>
      </c>
      <c r="G1252" s="347" t="s">
        <v>3518</v>
      </c>
      <c r="H1252" s="347">
        <v>40922</v>
      </c>
      <c r="I1252" s="347">
        <v>1</v>
      </c>
      <c r="J1252" s="275">
        <v>309</v>
      </c>
      <c r="K1252" s="275" t="s">
        <v>4157</v>
      </c>
    </row>
    <row r="1253" spans="1:11">
      <c r="A1253" s="347">
        <v>3023855</v>
      </c>
      <c r="B1253" s="347"/>
      <c r="C1253" s="347" t="s">
        <v>3618</v>
      </c>
      <c r="D1253" s="347" t="s">
        <v>3619</v>
      </c>
      <c r="E1253" s="347" t="s">
        <v>176</v>
      </c>
      <c r="F1253" s="347" t="s">
        <v>285</v>
      </c>
      <c r="G1253" s="347" t="s">
        <v>376</v>
      </c>
      <c r="H1253" s="347">
        <v>40922</v>
      </c>
      <c r="I1253" s="347">
        <v>1</v>
      </c>
      <c r="J1253" s="275">
        <v>310</v>
      </c>
      <c r="K1253" s="275" t="s">
        <v>4157</v>
      </c>
    </row>
    <row r="1254" spans="1:11">
      <c r="A1254" s="347">
        <v>3024240</v>
      </c>
      <c r="B1254" s="347"/>
      <c r="C1254" s="347" t="s">
        <v>3620</v>
      </c>
      <c r="D1254" s="347" t="s">
        <v>3621</v>
      </c>
      <c r="E1254" s="347" t="s">
        <v>176</v>
      </c>
      <c r="F1254" s="347" t="s">
        <v>180</v>
      </c>
      <c r="G1254" s="347" t="s">
        <v>2658</v>
      </c>
      <c r="H1254" s="347">
        <v>40925</v>
      </c>
      <c r="I1254" s="347">
        <v>1</v>
      </c>
      <c r="J1254" s="275">
        <v>311</v>
      </c>
      <c r="K1254" s="275" t="s">
        <v>4157</v>
      </c>
    </row>
    <row r="1255" spans="1:11">
      <c r="A1255" s="347">
        <v>3018501</v>
      </c>
      <c r="B1255" s="347">
        <v>308373</v>
      </c>
      <c r="C1255" s="347" t="s">
        <v>3622</v>
      </c>
      <c r="D1255" s="347" t="s">
        <v>3623</v>
      </c>
      <c r="E1255" s="347" t="s">
        <v>176</v>
      </c>
      <c r="F1255" s="347" t="s">
        <v>183</v>
      </c>
      <c r="G1255" s="347" t="s">
        <v>2669</v>
      </c>
      <c r="H1255" s="347">
        <v>40930</v>
      </c>
      <c r="I1255" s="347">
        <v>1</v>
      </c>
      <c r="J1255" s="275">
        <v>312</v>
      </c>
      <c r="K1255" s="275" t="s">
        <v>4157</v>
      </c>
    </row>
    <row r="1256" spans="1:11">
      <c r="A1256" s="347">
        <v>3021174</v>
      </c>
      <c r="B1256" s="347"/>
      <c r="C1256" s="347" t="s">
        <v>3624</v>
      </c>
      <c r="D1256" s="347" t="s">
        <v>3625</v>
      </c>
      <c r="E1256" s="347" t="s">
        <v>176</v>
      </c>
      <c r="F1256" s="347" t="s">
        <v>189</v>
      </c>
      <c r="G1256" s="347" t="s">
        <v>2827</v>
      </c>
      <c r="H1256" s="347">
        <v>40930</v>
      </c>
      <c r="I1256" s="347">
        <v>1</v>
      </c>
      <c r="J1256" s="275">
        <v>313</v>
      </c>
      <c r="K1256" s="275" t="s">
        <v>4157</v>
      </c>
    </row>
    <row r="1257" spans="1:11">
      <c r="A1257" s="347">
        <v>3024272</v>
      </c>
      <c r="B1257" s="347"/>
      <c r="C1257" s="347" t="s">
        <v>3626</v>
      </c>
      <c r="D1257" s="347" t="s">
        <v>3627</v>
      </c>
      <c r="E1257" s="347" t="s">
        <v>176</v>
      </c>
      <c r="F1257" s="347" t="s">
        <v>181</v>
      </c>
      <c r="G1257" s="347" t="s">
        <v>3518</v>
      </c>
      <c r="H1257" s="347">
        <v>40930</v>
      </c>
      <c r="I1257" s="347">
        <v>1</v>
      </c>
      <c r="J1257" s="275">
        <v>314</v>
      </c>
      <c r="K1257" s="275" t="s">
        <v>4157</v>
      </c>
    </row>
    <row r="1258" spans="1:11">
      <c r="A1258" s="347">
        <v>3018305</v>
      </c>
      <c r="B1258" s="347">
        <v>308395</v>
      </c>
      <c r="C1258" s="347" t="s">
        <v>3628</v>
      </c>
      <c r="D1258" s="347" t="s">
        <v>3629</v>
      </c>
      <c r="E1258" s="347" t="s">
        <v>176</v>
      </c>
      <c r="F1258" s="347" t="s">
        <v>186</v>
      </c>
      <c r="G1258" s="347" t="s">
        <v>2533</v>
      </c>
      <c r="H1258" s="347">
        <v>41001</v>
      </c>
      <c r="I1258" s="347">
        <v>1</v>
      </c>
      <c r="J1258" s="275">
        <v>315</v>
      </c>
      <c r="K1258" s="275" t="s">
        <v>4157</v>
      </c>
    </row>
    <row r="1259" spans="1:11">
      <c r="A1259" s="347">
        <v>3023856</v>
      </c>
      <c r="B1259" s="347"/>
      <c r="C1259" s="347" t="s">
        <v>3630</v>
      </c>
      <c r="D1259" s="347" t="s">
        <v>3631</v>
      </c>
      <c r="E1259" s="347" t="s">
        <v>176</v>
      </c>
      <c r="F1259" s="347" t="s">
        <v>285</v>
      </c>
      <c r="G1259" s="347" t="s">
        <v>376</v>
      </c>
      <c r="H1259" s="347">
        <v>41002</v>
      </c>
      <c r="I1259" s="347">
        <v>1</v>
      </c>
      <c r="J1259" s="275">
        <v>316</v>
      </c>
      <c r="K1259" s="275" t="s">
        <v>4157</v>
      </c>
    </row>
    <row r="1260" spans="1:11">
      <c r="A1260" s="347">
        <v>3024317</v>
      </c>
      <c r="B1260" s="347"/>
      <c r="C1260" s="347" t="s">
        <v>3632</v>
      </c>
      <c r="D1260" s="347" t="s">
        <v>3633</v>
      </c>
      <c r="E1260" s="347" t="s">
        <v>176</v>
      </c>
      <c r="F1260" s="347" t="s">
        <v>285</v>
      </c>
      <c r="G1260" s="347" t="s">
        <v>2896</v>
      </c>
      <c r="H1260" s="347">
        <v>41002</v>
      </c>
      <c r="I1260" s="347">
        <v>1</v>
      </c>
      <c r="J1260" s="275">
        <v>317</v>
      </c>
      <c r="K1260" s="275" t="s">
        <v>4157</v>
      </c>
    </row>
    <row r="1261" spans="1:11">
      <c r="A1261" s="347">
        <v>3018514</v>
      </c>
      <c r="B1261" s="347">
        <v>308384</v>
      </c>
      <c r="C1261" s="347" t="s">
        <v>3634</v>
      </c>
      <c r="D1261" s="347" t="s">
        <v>3635</v>
      </c>
      <c r="E1261" s="347" t="s">
        <v>176</v>
      </c>
      <c r="F1261" s="347" t="s">
        <v>183</v>
      </c>
      <c r="G1261" s="347" t="s">
        <v>294</v>
      </c>
      <c r="H1261" s="347">
        <v>41007</v>
      </c>
      <c r="I1261" s="347">
        <v>1</v>
      </c>
      <c r="J1261" s="275">
        <v>318</v>
      </c>
      <c r="K1261" s="275" t="s">
        <v>4157</v>
      </c>
    </row>
    <row r="1262" spans="1:11">
      <c r="A1262" s="347">
        <v>3018565</v>
      </c>
      <c r="B1262" s="347">
        <v>308411</v>
      </c>
      <c r="C1262" s="347" t="s">
        <v>3636</v>
      </c>
      <c r="D1262" s="347" t="s">
        <v>3637</v>
      </c>
      <c r="E1262" s="347" t="s">
        <v>176</v>
      </c>
      <c r="F1262" s="347" t="s">
        <v>194</v>
      </c>
      <c r="G1262" s="347" t="s">
        <v>3638</v>
      </c>
      <c r="H1262" s="347">
        <v>41008</v>
      </c>
      <c r="I1262" s="347">
        <v>1</v>
      </c>
      <c r="J1262" s="275">
        <v>319</v>
      </c>
      <c r="K1262" s="275" t="s">
        <v>4157</v>
      </c>
    </row>
    <row r="1263" spans="1:11">
      <c r="A1263" s="347">
        <v>3022779</v>
      </c>
      <c r="B1263" s="347">
        <v>308436</v>
      </c>
      <c r="C1263" s="347" t="s">
        <v>3639</v>
      </c>
      <c r="D1263" s="347" t="s">
        <v>3640</v>
      </c>
      <c r="E1263" s="347" t="s">
        <v>176</v>
      </c>
      <c r="F1263" s="347" t="s">
        <v>189</v>
      </c>
      <c r="G1263" s="347" t="s">
        <v>2863</v>
      </c>
      <c r="H1263" s="347">
        <v>41008</v>
      </c>
      <c r="I1263" s="347">
        <v>1</v>
      </c>
      <c r="J1263" s="275">
        <v>320</v>
      </c>
      <c r="K1263" s="275" t="s">
        <v>4157</v>
      </c>
    </row>
    <row r="1264" spans="1:11">
      <c r="A1264" s="347">
        <v>3024177</v>
      </c>
      <c r="B1264" s="347"/>
      <c r="C1264" s="347" t="s">
        <v>3641</v>
      </c>
      <c r="D1264" s="347" t="s">
        <v>3642</v>
      </c>
      <c r="E1264" s="347" t="s">
        <v>176</v>
      </c>
      <c r="F1264" s="347" t="s">
        <v>189</v>
      </c>
      <c r="G1264" s="347" t="s">
        <v>2863</v>
      </c>
      <c r="H1264" s="347">
        <v>41008</v>
      </c>
      <c r="I1264" s="347">
        <v>1</v>
      </c>
      <c r="J1264" s="275">
        <v>321</v>
      </c>
      <c r="K1264" s="275" t="s">
        <v>4157</v>
      </c>
    </row>
    <row r="1265" spans="1:11">
      <c r="A1265" s="347">
        <v>3018628</v>
      </c>
      <c r="B1265" s="347">
        <v>308424</v>
      </c>
      <c r="C1265" s="347" t="s">
        <v>3643</v>
      </c>
      <c r="D1265" s="347" t="s">
        <v>3644</v>
      </c>
      <c r="E1265" s="347" t="s">
        <v>176</v>
      </c>
      <c r="F1265" s="347" t="s">
        <v>197</v>
      </c>
      <c r="G1265" s="347" t="s">
        <v>3645</v>
      </c>
      <c r="H1265" s="347">
        <v>41009</v>
      </c>
      <c r="I1265" s="347">
        <v>1</v>
      </c>
      <c r="J1265" s="275">
        <v>322</v>
      </c>
      <c r="K1265" s="275" t="s">
        <v>4157</v>
      </c>
    </row>
    <row r="1266" spans="1:11">
      <c r="A1266" s="347">
        <v>3017776</v>
      </c>
      <c r="B1266" s="347">
        <v>308413</v>
      </c>
      <c r="C1266" s="347" t="s">
        <v>3646</v>
      </c>
      <c r="D1266" s="347" t="s">
        <v>3647</v>
      </c>
      <c r="E1266" s="347" t="s">
        <v>176</v>
      </c>
      <c r="F1266" s="347" t="s">
        <v>184</v>
      </c>
      <c r="G1266" s="347" t="s">
        <v>2795</v>
      </c>
      <c r="H1266" s="347">
        <v>41013</v>
      </c>
      <c r="I1266" s="347">
        <v>1</v>
      </c>
      <c r="J1266" s="275">
        <v>323</v>
      </c>
      <c r="K1266" s="275" t="s">
        <v>4157</v>
      </c>
    </row>
    <row r="1267" spans="1:11">
      <c r="A1267" s="347">
        <v>3024100</v>
      </c>
      <c r="B1267" s="347"/>
      <c r="C1267" s="347" t="s">
        <v>3648</v>
      </c>
      <c r="D1267" s="347" t="s">
        <v>3649</v>
      </c>
      <c r="E1267" s="347" t="s">
        <v>176</v>
      </c>
      <c r="F1267" s="347" t="s">
        <v>180</v>
      </c>
      <c r="G1267" s="347" t="s">
        <v>3425</v>
      </c>
      <c r="H1267" s="347">
        <v>41015</v>
      </c>
      <c r="I1267" s="347">
        <v>1</v>
      </c>
      <c r="J1267" s="275">
        <v>324</v>
      </c>
      <c r="K1267" s="275" t="s">
        <v>4157</v>
      </c>
    </row>
    <row r="1268" spans="1:11">
      <c r="A1268" s="347">
        <v>3021405</v>
      </c>
      <c r="B1268" s="347"/>
      <c r="C1268" s="347" t="s">
        <v>3650</v>
      </c>
      <c r="D1268" s="347" t="s">
        <v>3651</v>
      </c>
      <c r="E1268" s="347" t="s">
        <v>176</v>
      </c>
      <c r="F1268" s="347" t="s">
        <v>632</v>
      </c>
      <c r="G1268" s="347" t="s">
        <v>3652</v>
      </c>
      <c r="H1268" s="347">
        <v>41017</v>
      </c>
      <c r="I1268" s="347">
        <v>1</v>
      </c>
      <c r="J1268" s="275">
        <v>325</v>
      </c>
      <c r="K1268" s="275" t="s">
        <v>4157</v>
      </c>
    </row>
    <row r="1269" spans="1:11">
      <c r="A1269" s="347">
        <v>3017876</v>
      </c>
      <c r="B1269" s="347"/>
      <c r="C1269" s="347" t="s">
        <v>3653</v>
      </c>
      <c r="D1269" s="347" t="s">
        <v>3654</v>
      </c>
      <c r="E1269" s="347" t="s">
        <v>176</v>
      </c>
      <c r="F1269" s="347" t="s">
        <v>192</v>
      </c>
      <c r="G1269" s="347" t="s">
        <v>3655</v>
      </c>
      <c r="H1269" s="347">
        <v>41019</v>
      </c>
      <c r="I1269" s="347">
        <v>1</v>
      </c>
      <c r="J1269" s="275">
        <v>326</v>
      </c>
      <c r="K1269" s="275" t="s">
        <v>4157</v>
      </c>
    </row>
    <row r="1270" spans="1:11">
      <c r="A1270" s="347">
        <v>3017771</v>
      </c>
      <c r="B1270" s="347">
        <v>308380</v>
      </c>
      <c r="C1270" s="347" t="s">
        <v>3656</v>
      </c>
      <c r="D1270" s="347" t="s">
        <v>3657</v>
      </c>
      <c r="E1270" s="347" t="s">
        <v>176</v>
      </c>
      <c r="F1270" s="347" t="s">
        <v>182</v>
      </c>
      <c r="G1270" s="347" t="s">
        <v>2505</v>
      </c>
      <c r="H1270" s="347">
        <v>41020</v>
      </c>
      <c r="I1270" s="347">
        <v>1</v>
      </c>
      <c r="J1270" s="275">
        <v>327</v>
      </c>
      <c r="K1270" s="275" t="s">
        <v>4157</v>
      </c>
    </row>
    <row r="1271" spans="1:11">
      <c r="A1271" s="347">
        <v>3020751</v>
      </c>
      <c r="B1271" s="347"/>
      <c r="C1271" s="347" t="s">
        <v>3658</v>
      </c>
      <c r="D1271" s="347" t="s">
        <v>3659</v>
      </c>
      <c r="E1271" s="347" t="s">
        <v>176</v>
      </c>
      <c r="F1271" s="347" t="s">
        <v>180</v>
      </c>
      <c r="G1271" s="347" t="s">
        <v>3451</v>
      </c>
      <c r="H1271" s="347">
        <v>41025</v>
      </c>
      <c r="I1271" s="347">
        <v>1</v>
      </c>
      <c r="J1271" s="275">
        <v>328</v>
      </c>
      <c r="K1271" s="275" t="s">
        <v>4157</v>
      </c>
    </row>
    <row r="1272" spans="1:11">
      <c r="A1272" s="347">
        <v>3024156</v>
      </c>
      <c r="B1272" s="347"/>
      <c r="C1272" s="347" t="s">
        <v>3660</v>
      </c>
      <c r="D1272" s="347" t="s">
        <v>3661</v>
      </c>
      <c r="E1272" s="347" t="s">
        <v>176</v>
      </c>
      <c r="F1272" s="347" t="s">
        <v>180</v>
      </c>
      <c r="G1272" s="347" t="s">
        <v>2647</v>
      </c>
      <c r="H1272" s="347">
        <v>41028</v>
      </c>
      <c r="I1272" s="347">
        <v>1</v>
      </c>
      <c r="J1272" s="275">
        <v>329</v>
      </c>
      <c r="K1272" s="275" t="s">
        <v>4157</v>
      </c>
    </row>
    <row r="1273" spans="1:11">
      <c r="A1273" s="347">
        <v>3023860</v>
      </c>
      <c r="B1273" s="347"/>
      <c r="C1273" s="347" t="s">
        <v>3662</v>
      </c>
      <c r="D1273" s="347" t="s">
        <v>3663</v>
      </c>
      <c r="E1273" s="347" t="s">
        <v>176</v>
      </c>
      <c r="F1273" s="347" t="s">
        <v>285</v>
      </c>
      <c r="G1273" s="347" t="s">
        <v>3405</v>
      </c>
      <c r="H1273" s="347">
        <v>41029</v>
      </c>
      <c r="I1273" s="347">
        <v>1</v>
      </c>
      <c r="J1273" s="275">
        <v>330</v>
      </c>
      <c r="K1273" s="275" t="s">
        <v>4157</v>
      </c>
    </row>
    <row r="1274" spans="1:11">
      <c r="A1274" s="347">
        <v>3024318</v>
      </c>
      <c r="B1274" s="347"/>
      <c r="C1274" s="347" t="s">
        <v>3664</v>
      </c>
      <c r="D1274" s="347" t="s">
        <v>3665</v>
      </c>
      <c r="E1274" s="347" t="s">
        <v>176</v>
      </c>
      <c r="F1274" s="347" t="s">
        <v>285</v>
      </c>
      <c r="G1274" s="347" t="s">
        <v>2896</v>
      </c>
      <c r="H1274" s="347">
        <v>41030</v>
      </c>
      <c r="I1274" s="347">
        <v>1</v>
      </c>
      <c r="J1274" s="275">
        <v>331</v>
      </c>
      <c r="K1274" s="275" t="s">
        <v>4157</v>
      </c>
    </row>
    <row r="1275" spans="1:11">
      <c r="A1275" s="347">
        <v>3024219</v>
      </c>
      <c r="B1275" s="347"/>
      <c r="C1275" s="347" t="s">
        <v>3666</v>
      </c>
      <c r="D1275" s="347" t="s">
        <v>3667</v>
      </c>
      <c r="E1275" s="347" t="s">
        <v>176</v>
      </c>
      <c r="F1275" s="347" t="s">
        <v>190</v>
      </c>
      <c r="G1275" s="347" t="s">
        <v>2540</v>
      </c>
      <c r="H1275" s="347">
        <v>41102</v>
      </c>
      <c r="I1275" s="347">
        <v>2</v>
      </c>
      <c r="J1275" s="275">
        <v>332</v>
      </c>
      <c r="K1275" s="275" t="s">
        <v>4157</v>
      </c>
    </row>
    <row r="1276" spans="1:11">
      <c r="A1276" s="347">
        <v>3021293</v>
      </c>
      <c r="B1276" s="347"/>
      <c r="C1276" s="347" t="s">
        <v>3668</v>
      </c>
      <c r="D1276" s="347" t="s">
        <v>3669</v>
      </c>
      <c r="E1276" s="347" t="s">
        <v>176</v>
      </c>
      <c r="F1276" s="347" t="s">
        <v>208</v>
      </c>
      <c r="G1276" s="347" t="s">
        <v>2875</v>
      </c>
      <c r="H1276" s="347">
        <v>41105</v>
      </c>
      <c r="I1276" s="347">
        <v>1</v>
      </c>
      <c r="J1276" s="275">
        <v>333</v>
      </c>
      <c r="K1276" s="275" t="s">
        <v>4157</v>
      </c>
    </row>
    <row r="1277" spans="1:11">
      <c r="A1277" s="347">
        <v>3017874</v>
      </c>
      <c r="B1277" s="347">
        <v>308383</v>
      </c>
      <c r="C1277" s="347" t="s">
        <v>3670</v>
      </c>
      <c r="D1277" s="347" t="s">
        <v>3671</v>
      </c>
      <c r="E1277" s="347" t="s">
        <v>176</v>
      </c>
      <c r="F1277" s="347" t="s">
        <v>184</v>
      </c>
      <c r="G1277" s="347" t="s">
        <v>2532</v>
      </c>
      <c r="H1277" s="347">
        <v>41106</v>
      </c>
      <c r="I1277" s="347">
        <v>1</v>
      </c>
      <c r="J1277" s="275">
        <v>334</v>
      </c>
      <c r="K1277" s="275" t="s">
        <v>4157</v>
      </c>
    </row>
    <row r="1278" spans="1:11">
      <c r="A1278" s="347">
        <v>3018463</v>
      </c>
      <c r="B1278" s="347">
        <v>308440</v>
      </c>
      <c r="C1278" s="347" t="s">
        <v>3672</v>
      </c>
      <c r="D1278" s="347" t="s">
        <v>3673</v>
      </c>
      <c r="E1278" s="347" t="s">
        <v>176</v>
      </c>
      <c r="F1278" s="347" t="s">
        <v>182</v>
      </c>
      <c r="G1278" s="347" t="s">
        <v>3409</v>
      </c>
      <c r="H1278" s="347">
        <v>41106</v>
      </c>
      <c r="I1278" s="347">
        <v>1</v>
      </c>
      <c r="J1278" s="275">
        <v>335</v>
      </c>
      <c r="K1278" s="275" t="s">
        <v>4157</v>
      </c>
    </row>
    <row r="1279" spans="1:11">
      <c r="A1279" s="347">
        <v>3018912</v>
      </c>
      <c r="B1279" s="347">
        <v>308390</v>
      </c>
      <c r="C1279" s="347" t="s">
        <v>3674</v>
      </c>
      <c r="D1279" s="347" t="s">
        <v>3675</v>
      </c>
      <c r="E1279" s="347" t="s">
        <v>176</v>
      </c>
      <c r="F1279" s="347" t="s">
        <v>193</v>
      </c>
      <c r="G1279" s="347" t="s">
        <v>3402</v>
      </c>
      <c r="H1279" s="347">
        <v>41110</v>
      </c>
      <c r="I1279" s="347">
        <v>1</v>
      </c>
      <c r="J1279" s="275">
        <v>336</v>
      </c>
      <c r="K1279" s="275" t="s">
        <v>4157</v>
      </c>
    </row>
    <row r="1280" spans="1:11">
      <c r="A1280" s="347">
        <v>3018666</v>
      </c>
      <c r="B1280" s="347">
        <v>308415</v>
      </c>
      <c r="C1280" s="347" t="s">
        <v>3676</v>
      </c>
      <c r="D1280" s="347" t="s">
        <v>3677</v>
      </c>
      <c r="E1280" s="347" t="s">
        <v>176</v>
      </c>
      <c r="F1280" s="347" t="s">
        <v>197</v>
      </c>
      <c r="G1280" s="347" t="s">
        <v>2515</v>
      </c>
      <c r="H1280" s="347">
        <v>41111</v>
      </c>
      <c r="I1280" s="347">
        <v>1</v>
      </c>
      <c r="J1280" s="275">
        <v>337</v>
      </c>
      <c r="K1280" s="275" t="s">
        <v>4157</v>
      </c>
    </row>
    <row r="1281" spans="1:11">
      <c r="A1281" s="347">
        <v>3023793</v>
      </c>
      <c r="B1281" s="347">
        <v>308394</v>
      </c>
      <c r="C1281" s="347" t="s">
        <v>3678</v>
      </c>
      <c r="D1281" s="347" t="s">
        <v>3679</v>
      </c>
      <c r="E1281" s="347" t="s">
        <v>176</v>
      </c>
      <c r="F1281" s="347" t="s">
        <v>239</v>
      </c>
      <c r="G1281" s="347" t="s">
        <v>2560</v>
      </c>
      <c r="H1281" s="347">
        <v>41113</v>
      </c>
      <c r="I1281" s="347">
        <v>1</v>
      </c>
      <c r="J1281" s="275">
        <v>338</v>
      </c>
      <c r="K1281" s="275" t="s">
        <v>4157</v>
      </c>
    </row>
    <row r="1282" spans="1:11">
      <c r="A1282" s="347">
        <v>3024269</v>
      </c>
      <c r="B1282" s="347"/>
      <c r="C1282" s="347" t="s">
        <v>3680</v>
      </c>
      <c r="D1282" s="347" t="s">
        <v>3681</v>
      </c>
      <c r="E1282" s="347" t="s">
        <v>176</v>
      </c>
      <c r="F1282" s="347" t="s">
        <v>181</v>
      </c>
      <c r="G1282" s="347" t="s">
        <v>3518</v>
      </c>
      <c r="H1282" s="347">
        <v>41113</v>
      </c>
      <c r="I1282" s="347">
        <v>1</v>
      </c>
      <c r="J1282" s="275">
        <v>339</v>
      </c>
      <c r="K1282" s="275" t="s">
        <v>4157</v>
      </c>
    </row>
    <row r="1283" spans="1:11">
      <c r="A1283" s="347">
        <v>3024021</v>
      </c>
      <c r="B1283" s="347"/>
      <c r="C1283" s="347" t="s">
        <v>3682</v>
      </c>
      <c r="D1283" s="347" t="s">
        <v>3683</v>
      </c>
      <c r="E1283" s="347" t="s">
        <v>176</v>
      </c>
      <c r="F1283" s="347" t="s">
        <v>189</v>
      </c>
      <c r="G1283" s="347" t="s">
        <v>3397</v>
      </c>
      <c r="H1283" s="347">
        <v>41115</v>
      </c>
      <c r="I1283" s="347">
        <v>1</v>
      </c>
      <c r="J1283" s="275">
        <v>340</v>
      </c>
      <c r="K1283" s="275" t="s">
        <v>4157</v>
      </c>
    </row>
    <row r="1284" spans="1:11">
      <c r="A1284" s="347">
        <v>3018964</v>
      </c>
      <c r="B1284" s="347"/>
      <c r="C1284" s="347" t="s">
        <v>3684</v>
      </c>
      <c r="D1284" s="347" t="s">
        <v>3685</v>
      </c>
      <c r="E1284" s="347" t="s">
        <v>176</v>
      </c>
      <c r="F1284" s="347" t="s">
        <v>190</v>
      </c>
      <c r="G1284" s="347" t="s">
        <v>3686</v>
      </c>
      <c r="H1284" s="347">
        <v>41117</v>
      </c>
      <c r="I1284" s="347">
        <v>1</v>
      </c>
      <c r="J1284" s="275">
        <v>341</v>
      </c>
      <c r="K1284" s="275" t="s">
        <v>4157</v>
      </c>
    </row>
    <row r="1285" spans="1:11">
      <c r="A1285" s="347">
        <v>3024139</v>
      </c>
      <c r="B1285" s="347"/>
      <c r="C1285" s="347" t="s">
        <v>3687</v>
      </c>
      <c r="D1285" s="347" t="s">
        <v>3688</v>
      </c>
      <c r="E1285" s="347" t="s">
        <v>176</v>
      </c>
      <c r="F1285" s="347" t="s">
        <v>521</v>
      </c>
      <c r="G1285" s="347" t="s">
        <v>1224</v>
      </c>
      <c r="H1285" s="347">
        <v>41118</v>
      </c>
      <c r="I1285" s="347">
        <v>1</v>
      </c>
      <c r="J1285" s="275">
        <v>342</v>
      </c>
      <c r="K1285" s="275" t="s">
        <v>4157</v>
      </c>
    </row>
    <row r="1286" spans="1:11">
      <c r="A1286" s="347">
        <v>3018280</v>
      </c>
      <c r="B1286" s="347"/>
      <c r="C1286" s="347" t="s">
        <v>3689</v>
      </c>
      <c r="D1286" s="347" t="s">
        <v>3690</v>
      </c>
      <c r="E1286" s="347" t="s">
        <v>176</v>
      </c>
      <c r="F1286" s="347" t="s">
        <v>204</v>
      </c>
      <c r="G1286" s="347" t="s">
        <v>3691</v>
      </c>
      <c r="H1286" s="347">
        <v>41120</v>
      </c>
      <c r="I1286" s="347">
        <v>1</v>
      </c>
      <c r="J1286" s="275">
        <v>343</v>
      </c>
      <c r="K1286" s="275" t="s">
        <v>4157</v>
      </c>
    </row>
    <row r="1287" spans="1:11">
      <c r="A1287" s="347">
        <v>3019008</v>
      </c>
      <c r="B1287" s="347">
        <v>308377</v>
      </c>
      <c r="C1287" s="347" t="s">
        <v>3692</v>
      </c>
      <c r="D1287" s="347" t="s">
        <v>3693</v>
      </c>
      <c r="E1287" s="347" t="s">
        <v>176</v>
      </c>
      <c r="F1287" s="347" t="s">
        <v>197</v>
      </c>
      <c r="G1287" s="347" t="s">
        <v>2516</v>
      </c>
      <c r="H1287" s="347">
        <v>41121</v>
      </c>
      <c r="I1287" s="347">
        <v>1</v>
      </c>
      <c r="J1287" s="275">
        <v>344</v>
      </c>
      <c r="K1287" s="275" t="s">
        <v>4157</v>
      </c>
    </row>
    <row r="1288" spans="1:11">
      <c r="A1288" s="347">
        <v>3024135</v>
      </c>
      <c r="B1288" s="347"/>
      <c r="C1288" s="347" t="s">
        <v>3694</v>
      </c>
      <c r="D1288" s="347" t="s">
        <v>3695</v>
      </c>
      <c r="E1288" s="347" t="s">
        <v>176</v>
      </c>
      <c r="F1288" s="347" t="s">
        <v>521</v>
      </c>
      <c r="G1288" s="347" t="s">
        <v>2668</v>
      </c>
      <c r="H1288" s="347">
        <v>41125</v>
      </c>
      <c r="I1288" s="347">
        <v>1</v>
      </c>
      <c r="J1288" s="275">
        <v>345</v>
      </c>
      <c r="K1288" s="275" t="s">
        <v>4157</v>
      </c>
    </row>
    <row r="1289" spans="1:11">
      <c r="A1289" s="347">
        <v>3021624</v>
      </c>
      <c r="B1289" s="347"/>
      <c r="C1289" s="347" t="s">
        <v>3696</v>
      </c>
      <c r="D1289" s="347" t="s">
        <v>3697</v>
      </c>
      <c r="E1289" s="347" t="s">
        <v>176</v>
      </c>
      <c r="F1289" s="347" t="s">
        <v>240</v>
      </c>
      <c r="G1289" s="347" t="s">
        <v>3698</v>
      </c>
      <c r="H1289" s="347">
        <v>41127</v>
      </c>
      <c r="I1289" s="347">
        <v>1</v>
      </c>
      <c r="J1289" s="275">
        <v>346</v>
      </c>
      <c r="K1289" s="275" t="s">
        <v>4157</v>
      </c>
    </row>
    <row r="1290" spans="1:11">
      <c r="A1290" s="347">
        <v>3023255</v>
      </c>
      <c r="B1290" s="347"/>
      <c r="C1290" s="347" t="s">
        <v>3699</v>
      </c>
      <c r="D1290" s="347" t="s">
        <v>3700</v>
      </c>
      <c r="E1290" s="347" t="s">
        <v>176</v>
      </c>
      <c r="F1290" s="347" t="s">
        <v>189</v>
      </c>
      <c r="G1290" s="347" t="s">
        <v>2733</v>
      </c>
      <c r="H1290" s="347">
        <v>41129</v>
      </c>
      <c r="I1290" s="347">
        <v>1</v>
      </c>
      <c r="J1290" s="275">
        <v>347</v>
      </c>
      <c r="K1290" s="275" t="s">
        <v>4157</v>
      </c>
    </row>
    <row r="1291" spans="1:11">
      <c r="A1291" s="347">
        <v>3019800</v>
      </c>
      <c r="B1291" s="347"/>
      <c r="C1291" s="347" t="s">
        <v>3701</v>
      </c>
      <c r="D1291" s="347" t="s">
        <v>3702</v>
      </c>
      <c r="E1291" s="347" t="s">
        <v>176</v>
      </c>
      <c r="F1291" s="347" t="s">
        <v>185</v>
      </c>
      <c r="G1291" s="347" t="s">
        <v>3703</v>
      </c>
      <c r="H1291" s="347">
        <v>41201</v>
      </c>
      <c r="I1291" s="347">
        <v>1</v>
      </c>
      <c r="J1291" s="275">
        <v>348</v>
      </c>
      <c r="K1291" s="275" t="s">
        <v>4157</v>
      </c>
    </row>
    <row r="1292" spans="1:11">
      <c r="A1292" s="347">
        <v>3024105</v>
      </c>
      <c r="B1292" s="347"/>
      <c r="C1292" s="347" t="s">
        <v>3704</v>
      </c>
      <c r="D1292" s="347" t="s">
        <v>3705</v>
      </c>
      <c r="E1292" s="347" t="s">
        <v>176</v>
      </c>
      <c r="F1292" s="347" t="s">
        <v>180</v>
      </c>
      <c r="G1292" s="347" t="s">
        <v>3425</v>
      </c>
      <c r="H1292" s="347">
        <v>41202</v>
      </c>
      <c r="I1292" s="347">
        <v>1</v>
      </c>
      <c r="J1292" s="275">
        <v>349</v>
      </c>
      <c r="K1292" s="275" t="s">
        <v>4157</v>
      </c>
    </row>
    <row r="1293" spans="1:11">
      <c r="A1293" s="347">
        <v>3017948</v>
      </c>
      <c r="B1293" s="347"/>
      <c r="C1293" s="347" t="s">
        <v>3706</v>
      </c>
      <c r="D1293" s="347" t="s">
        <v>3707</v>
      </c>
      <c r="E1293" s="347" t="s">
        <v>176</v>
      </c>
      <c r="F1293" s="347" t="s">
        <v>180</v>
      </c>
      <c r="G1293" s="347" t="s">
        <v>3708</v>
      </c>
      <c r="H1293" s="347">
        <v>41204</v>
      </c>
      <c r="I1293" s="347">
        <v>1</v>
      </c>
      <c r="J1293" s="275">
        <v>350</v>
      </c>
      <c r="K1293" s="275" t="s">
        <v>4157</v>
      </c>
    </row>
    <row r="1294" spans="1:11">
      <c r="A1294" s="347">
        <v>3017888</v>
      </c>
      <c r="B1294" s="347">
        <v>308400</v>
      </c>
      <c r="C1294" s="347" t="s">
        <v>3709</v>
      </c>
      <c r="D1294" s="347" t="s">
        <v>3710</v>
      </c>
      <c r="E1294" s="347" t="s">
        <v>176</v>
      </c>
      <c r="F1294" s="347" t="s">
        <v>205</v>
      </c>
      <c r="G1294" s="347" t="s">
        <v>3273</v>
      </c>
      <c r="H1294" s="347">
        <v>41206</v>
      </c>
      <c r="I1294" s="347">
        <v>1</v>
      </c>
      <c r="J1294" s="275">
        <v>351</v>
      </c>
      <c r="K1294" s="275" t="s">
        <v>4157</v>
      </c>
    </row>
    <row r="1295" spans="1:11">
      <c r="A1295" s="347">
        <v>3019019</v>
      </c>
      <c r="B1295" s="347">
        <v>308399</v>
      </c>
      <c r="C1295" s="347" t="s">
        <v>3711</v>
      </c>
      <c r="D1295" s="347" t="s">
        <v>3712</v>
      </c>
      <c r="E1295" s="347" t="s">
        <v>176</v>
      </c>
      <c r="F1295" s="347" t="s">
        <v>197</v>
      </c>
      <c r="G1295" s="347" t="s">
        <v>2549</v>
      </c>
      <c r="H1295" s="347">
        <v>41211</v>
      </c>
      <c r="I1295" s="347">
        <v>1</v>
      </c>
      <c r="J1295" s="275">
        <v>352</v>
      </c>
      <c r="K1295" s="275" t="s">
        <v>4157</v>
      </c>
    </row>
    <row r="1296" spans="1:11">
      <c r="A1296" s="347">
        <v>3017967</v>
      </c>
      <c r="B1296" s="347">
        <v>308403</v>
      </c>
      <c r="C1296" s="347" t="s">
        <v>3713</v>
      </c>
      <c r="D1296" s="347" t="s">
        <v>3714</v>
      </c>
      <c r="E1296" s="347" t="s">
        <v>176</v>
      </c>
      <c r="F1296" s="347" t="s">
        <v>205</v>
      </c>
      <c r="G1296" s="347" t="s">
        <v>3273</v>
      </c>
      <c r="H1296" s="347">
        <v>41213</v>
      </c>
      <c r="I1296" s="347">
        <v>1</v>
      </c>
      <c r="J1296" s="275">
        <v>353</v>
      </c>
      <c r="K1296" s="275" t="s">
        <v>4157</v>
      </c>
    </row>
    <row r="1297" spans="1:11">
      <c r="A1297" s="347">
        <v>3020962</v>
      </c>
      <c r="B1297" s="347">
        <v>308401</v>
      </c>
      <c r="C1297" s="347" t="s">
        <v>3715</v>
      </c>
      <c r="D1297" s="347" t="s">
        <v>3716</v>
      </c>
      <c r="E1297" s="347" t="s">
        <v>176</v>
      </c>
      <c r="F1297" s="347" t="s">
        <v>205</v>
      </c>
      <c r="G1297" s="347" t="s">
        <v>3273</v>
      </c>
      <c r="H1297" s="347">
        <v>41214</v>
      </c>
      <c r="I1297" s="347">
        <v>1</v>
      </c>
      <c r="J1297" s="275">
        <v>354</v>
      </c>
      <c r="K1297" s="275" t="s">
        <v>4157</v>
      </c>
    </row>
    <row r="1298" spans="1:11">
      <c r="A1298" s="347">
        <v>3024273</v>
      </c>
      <c r="B1298" s="347"/>
      <c r="C1298" s="347" t="s">
        <v>3717</v>
      </c>
      <c r="D1298" s="347" t="s">
        <v>3718</v>
      </c>
      <c r="E1298" s="347" t="s">
        <v>176</v>
      </c>
      <c r="F1298" s="347" t="s">
        <v>181</v>
      </c>
      <c r="G1298" s="347" t="s">
        <v>3518</v>
      </c>
      <c r="H1298" s="347">
        <v>41214</v>
      </c>
      <c r="I1298" s="347">
        <v>1</v>
      </c>
      <c r="J1298" s="275">
        <v>355</v>
      </c>
      <c r="K1298" s="275" t="s">
        <v>4157</v>
      </c>
    </row>
    <row r="1299" spans="1:11">
      <c r="A1299" s="347">
        <v>3024103</v>
      </c>
      <c r="B1299" s="347"/>
      <c r="C1299" s="347" t="s">
        <v>3719</v>
      </c>
      <c r="D1299" s="347" t="s">
        <v>3720</v>
      </c>
      <c r="E1299" s="347" t="s">
        <v>176</v>
      </c>
      <c r="F1299" s="347" t="s">
        <v>180</v>
      </c>
      <c r="G1299" s="347" t="s">
        <v>3425</v>
      </c>
      <c r="H1299" s="347">
        <v>41215</v>
      </c>
      <c r="I1299" s="347">
        <v>1</v>
      </c>
      <c r="J1299" s="275">
        <v>356</v>
      </c>
      <c r="K1299" s="275" t="s">
        <v>4157</v>
      </c>
    </row>
    <row r="1300" spans="1:11">
      <c r="A1300" s="347">
        <v>3017786</v>
      </c>
      <c r="B1300" s="347">
        <v>308378</v>
      </c>
      <c r="C1300" s="347" t="s">
        <v>3721</v>
      </c>
      <c r="D1300" s="347" t="s">
        <v>3722</v>
      </c>
      <c r="E1300" s="347" t="s">
        <v>176</v>
      </c>
      <c r="F1300" s="347" t="s">
        <v>182</v>
      </c>
      <c r="G1300" s="347" t="s">
        <v>2502</v>
      </c>
      <c r="H1300" s="347">
        <v>41220</v>
      </c>
      <c r="I1300" s="347">
        <v>1</v>
      </c>
      <c r="J1300" s="275">
        <v>357</v>
      </c>
      <c r="K1300" s="275" t="s">
        <v>4157</v>
      </c>
    </row>
    <row r="1301" spans="1:11">
      <c r="A1301" s="347">
        <v>3018142</v>
      </c>
      <c r="B1301" s="347"/>
      <c r="C1301" s="347" t="s">
        <v>3723</v>
      </c>
      <c r="D1301" s="347" t="s">
        <v>3724</v>
      </c>
      <c r="E1301" s="347" t="s">
        <v>176</v>
      </c>
      <c r="F1301" s="347" t="s">
        <v>201</v>
      </c>
      <c r="G1301" s="347" t="s">
        <v>2555</v>
      </c>
      <c r="H1301" s="347">
        <v>41220</v>
      </c>
      <c r="I1301" s="347">
        <v>1</v>
      </c>
      <c r="J1301" s="275">
        <v>358</v>
      </c>
      <c r="K1301" s="275" t="s">
        <v>4157</v>
      </c>
    </row>
    <row r="1302" spans="1:11">
      <c r="A1302" s="347">
        <v>3023854</v>
      </c>
      <c r="B1302" s="347"/>
      <c r="C1302" s="347" t="s">
        <v>3725</v>
      </c>
      <c r="D1302" s="347" t="s">
        <v>3726</v>
      </c>
      <c r="E1302" s="347" t="s">
        <v>176</v>
      </c>
      <c r="F1302" s="347" t="s">
        <v>285</v>
      </c>
      <c r="G1302" s="347" t="s">
        <v>376</v>
      </c>
      <c r="H1302" s="347">
        <v>41222</v>
      </c>
      <c r="I1302" s="347">
        <v>1</v>
      </c>
      <c r="J1302" s="275">
        <v>359</v>
      </c>
      <c r="K1302" s="275" t="s">
        <v>4157</v>
      </c>
    </row>
    <row r="1303" spans="1:11">
      <c r="A1303" s="347">
        <v>3023509</v>
      </c>
      <c r="B1303" s="347"/>
      <c r="C1303" s="347" t="s">
        <v>3727</v>
      </c>
      <c r="D1303" s="347" t="s">
        <v>3728</v>
      </c>
      <c r="E1303" s="347" t="s">
        <v>176</v>
      </c>
      <c r="F1303" s="347" t="s">
        <v>202</v>
      </c>
      <c r="G1303" s="347" t="s">
        <v>2604</v>
      </c>
      <c r="H1303" s="347">
        <v>41226</v>
      </c>
      <c r="I1303" s="347">
        <v>1</v>
      </c>
      <c r="J1303" s="275">
        <v>360</v>
      </c>
      <c r="K1303" s="275" t="s">
        <v>4157</v>
      </c>
    </row>
    <row r="1304" spans="1:11">
      <c r="A1304" s="347">
        <v>3018648</v>
      </c>
      <c r="B1304" s="347">
        <v>308406</v>
      </c>
      <c r="C1304" s="347" t="s">
        <v>3729</v>
      </c>
      <c r="D1304" s="347" t="s">
        <v>3730</v>
      </c>
      <c r="E1304" s="347" t="s">
        <v>176</v>
      </c>
      <c r="F1304" s="347" t="s">
        <v>197</v>
      </c>
      <c r="G1304" s="347" t="s">
        <v>3731</v>
      </c>
      <c r="H1304" s="347">
        <v>41228</v>
      </c>
      <c r="I1304" s="347">
        <v>1</v>
      </c>
      <c r="J1304" s="275">
        <v>361</v>
      </c>
      <c r="K1304" s="275" t="s">
        <v>4157</v>
      </c>
    </row>
    <row r="1305" spans="1:11">
      <c r="A1305" s="347">
        <v>3019024</v>
      </c>
      <c r="B1305" s="347"/>
      <c r="C1305" s="347" t="s">
        <v>3732</v>
      </c>
      <c r="D1305" s="347" t="s">
        <v>3733</v>
      </c>
      <c r="E1305" s="347" t="s">
        <v>176</v>
      </c>
      <c r="F1305" s="347" t="s">
        <v>197</v>
      </c>
      <c r="G1305" s="347" t="s">
        <v>2516</v>
      </c>
      <c r="H1305" s="347">
        <v>50101</v>
      </c>
      <c r="I1305" s="347">
        <v>1</v>
      </c>
      <c r="J1305" s="275">
        <v>362</v>
      </c>
      <c r="K1305" s="275" t="s">
        <v>4157</v>
      </c>
    </row>
    <row r="1306" spans="1:11">
      <c r="A1306" s="347">
        <v>3017912</v>
      </c>
      <c r="B1306" s="347"/>
      <c r="C1306" s="347" t="s">
        <v>3734</v>
      </c>
      <c r="D1306" s="347" t="s">
        <v>3735</v>
      </c>
      <c r="E1306" s="347" t="s">
        <v>176</v>
      </c>
      <c r="F1306" s="347" t="s">
        <v>201</v>
      </c>
      <c r="G1306" s="347" t="s">
        <v>2575</v>
      </c>
      <c r="H1306" s="347">
        <v>50105</v>
      </c>
      <c r="I1306" s="347">
        <v>1</v>
      </c>
      <c r="J1306" s="275">
        <v>363</v>
      </c>
      <c r="K1306" s="275" t="s">
        <v>4157</v>
      </c>
    </row>
    <row r="1307" spans="1:11">
      <c r="A1307" s="347">
        <v>3017774</v>
      </c>
      <c r="B1307" s="347"/>
      <c r="C1307" s="347" t="s">
        <v>3736</v>
      </c>
      <c r="D1307" s="347" t="s">
        <v>3737</v>
      </c>
      <c r="E1307" s="347" t="s">
        <v>176</v>
      </c>
      <c r="F1307" s="347" t="s">
        <v>182</v>
      </c>
      <c r="G1307" s="347" t="s">
        <v>3738</v>
      </c>
      <c r="H1307" s="347">
        <v>50107</v>
      </c>
      <c r="I1307" s="347">
        <v>1</v>
      </c>
      <c r="J1307" s="275">
        <v>364</v>
      </c>
      <c r="K1307" s="275" t="s">
        <v>4157</v>
      </c>
    </row>
    <row r="1308" spans="1:11">
      <c r="A1308" s="347">
        <v>3018814</v>
      </c>
      <c r="B1308" s="347"/>
      <c r="C1308" s="347" t="s">
        <v>3739</v>
      </c>
      <c r="D1308" s="347" t="s">
        <v>3740</v>
      </c>
      <c r="E1308" s="347" t="s">
        <v>176</v>
      </c>
      <c r="F1308" s="347" t="s">
        <v>197</v>
      </c>
      <c r="G1308" s="347" t="s">
        <v>3741</v>
      </c>
      <c r="H1308" s="347">
        <v>50108</v>
      </c>
      <c r="I1308" s="347">
        <v>1</v>
      </c>
      <c r="J1308" s="275">
        <v>365</v>
      </c>
      <c r="K1308" s="275" t="s">
        <v>4157</v>
      </c>
    </row>
    <row r="1309" spans="1:11">
      <c r="A1309" s="347">
        <v>3024155</v>
      </c>
      <c r="B1309" s="347"/>
      <c r="C1309" s="347" t="s">
        <v>3742</v>
      </c>
      <c r="D1309" s="347" t="s">
        <v>3743</v>
      </c>
      <c r="E1309" s="347" t="s">
        <v>176</v>
      </c>
      <c r="F1309" s="347" t="s">
        <v>180</v>
      </c>
      <c r="G1309" s="347" t="s">
        <v>2647</v>
      </c>
      <c r="H1309" s="347">
        <v>50109</v>
      </c>
      <c r="I1309" s="347">
        <v>1</v>
      </c>
      <c r="J1309" s="275">
        <v>366</v>
      </c>
      <c r="K1309" s="275" t="s">
        <v>4157</v>
      </c>
    </row>
    <row r="1310" spans="1:11">
      <c r="A1310" s="347">
        <v>3017758</v>
      </c>
      <c r="B1310" s="347"/>
      <c r="C1310" s="347" t="s">
        <v>3744</v>
      </c>
      <c r="D1310" s="347" t="s">
        <v>3745</v>
      </c>
      <c r="E1310" s="347" t="s">
        <v>176</v>
      </c>
      <c r="F1310" s="347" t="s">
        <v>285</v>
      </c>
      <c r="G1310" s="347" t="s">
        <v>3405</v>
      </c>
      <c r="H1310" s="347">
        <v>50112</v>
      </c>
      <c r="I1310" s="347">
        <v>1</v>
      </c>
      <c r="J1310" s="275">
        <v>367</v>
      </c>
      <c r="K1310" s="275" t="s">
        <v>4157</v>
      </c>
    </row>
    <row r="1311" spans="1:11">
      <c r="A1311" s="347">
        <v>3018185</v>
      </c>
      <c r="B1311" s="347"/>
      <c r="C1311" s="347" t="s">
        <v>3746</v>
      </c>
      <c r="D1311" s="347" t="s">
        <v>3747</v>
      </c>
      <c r="E1311" s="347" t="s">
        <v>176</v>
      </c>
      <c r="F1311" s="347" t="s">
        <v>184</v>
      </c>
      <c r="G1311" s="347" t="s">
        <v>3748</v>
      </c>
      <c r="H1311" s="347">
        <v>50120</v>
      </c>
      <c r="I1311" s="347">
        <v>1</v>
      </c>
      <c r="J1311" s="275">
        <v>368</v>
      </c>
      <c r="K1311" s="275" t="s">
        <v>4157</v>
      </c>
    </row>
    <row r="1312" spans="1:11">
      <c r="A1312" s="347">
        <v>3024270</v>
      </c>
      <c r="B1312" s="347"/>
      <c r="C1312" s="347" t="s">
        <v>3749</v>
      </c>
      <c r="D1312" s="347" t="s">
        <v>3750</v>
      </c>
      <c r="E1312" s="347" t="s">
        <v>176</v>
      </c>
      <c r="F1312" s="347" t="s">
        <v>181</v>
      </c>
      <c r="G1312" s="347" t="s">
        <v>3518</v>
      </c>
      <c r="H1312" s="347">
        <v>50120</v>
      </c>
      <c r="I1312" s="347">
        <v>1</v>
      </c>
      <c r="J1312" s="275">
        <v>369</v>
      </c>
      <c r="K1312" s="275" t="s">
        <v>4157</v>
      </c>
    </row>
    <row r="1313" spans="1:11">
      <c r="A1313" s="347">
        <v>3018497</v>
      </c>
      <c r="B1313" s="347"/>
      <c r="C1313" s="347" t="s">
        <v>3751</v>
      </c>
      <c r="D1313" s="347" t="s">
        <v>3752</v>
      </c>
      <c r="E1313" s="347" t="s">
        <v>176</v>
      </c>
      <c r="F1313" s="347" t="s">
        <v>183</v>
      </c>
      <c r="G1313" s="347" t="s">
        <v>3433</v>
      </c>
      <c r="H1313" s="347">
        <v>50122</v>
      </c>
      <c r="I1313" s="347">
        <v>1</v>
      </c>
      <c r="J1313" s="275">
        <v>370</v>
      </c>
      <c r="K1313" s="275" t="s">
        <v>4157</v>
      </c>
    </row>
    <row r="1314" spans="1:11">
      <c r="A1314" s="347">
        <v>3018817</v>
      </c>
      <c r="B1314" s="347"/>
      <c r="C1314" s="347" t="s">
        <v>3753</v>
      </c>
      <c r="D1314" s="347" t="s">
        <v>3754</v>
      </c>
      <c r="E1314" s="347" t="s">
        <v>176</v>
      </c>
      <c r="F1314" s="347" t="s">
        <v>197</v>
      </c>
      <c r="G1314" s="347" t="s">
        <v>3755</v>
      </c>
      <c r="H1314" s="347">
        <v>50123</v>
      </c>
      <c r="I1314" s="347">
        <v>1</v>
      </c>
      <c r="J1314" s="275">
        <v>371</v>
      </c>
      <c r="K1314" s="275" t="s">
        <v>4157</v>
      </c>
    </row>
    <row r="1315" spans="1:11">
      <c r="A1315" s="347">
        <v>3021058</v>
      </c>
      <c r="B1315" s="347"/>
      <c r="C1315" s="347" t="s">
        <v>3756</v>
      </c>
      <c r="D1315" s="347" t="s">
        <v>3757</v>
      </c>
      <c r="E1315" s="347" t="s">
        <v>176</v>
      </c>
      <c r="F1315" s="347" t="s">
        <v>207</v>
      </c>
      <c r="G1315" s="347" t="s">
        <v>2725</v>
      </c>
      <c r="H1315" s="347">
        <v>50123</v>
      </c>
      <c r="I1315" s="347">
        <v>1</v>
      </c>
      <c r="J1315" s="275">
        <v>372</v>
      </c>
      <c r="K1315" s="275" t="s">
        <v>4157</v>
      </c>
    </row>
    <row r="1316" spans="1:11">
      <c r="A1316" s="347">
        <v>3017828</v>
      </c>
      <c r="B1316" s="347"/>
      <c r="C1316" s="347" t="s">
        <v>3758</v>
      </c>
      <c r="D1316" s="347" t="s">
        <v>3759</v>
      </c>
      <c r="E1316" s="347" t="s">
        <v>176</v>
      </c>
      <c r="F1316" s="347" t="s">
        <v>193</v>
      </c>
      <c r="G1316" s="347" t="s">
        <v>3402</v>
      </c>
      <c r="H1316" s="347">
        <v>50126</v>
      </c>
      <c r="I1316" s="347">
        <v>1</v>
      </c>
      <c r="J1316" s="275">
        <v>373</v>
      </c>
      <c r="K1316" s="275" t="s">
        <v>4157</v>
      </c>
    </row>
    <row r="1317" spans="1:11">
      <c r="A1317" s="347">
        <v>3023869</v>
      </c>
      <c r="B1317" s="347"/>
      <c r="C1317" s="347" t="s">
        <v>3760</v>
      </c>
      <c r="D1317" s="347" t="s">
        <v>3761</v>
      </c>
      <c r="E1317" s="347" t="s">
        <v>176</v>
      </c>
      <c r="F1317" s="347" t="s">
        <v>181</v>
      </c>
      <c r="G1317" s="347" t="s">
        <v>2677</v>
      </c>
      <c r="H1317" s="347">
        <v>50129</v>
      </c>
      <c r="I1317" s="347">
        <v>1</v>
      </c>
      <c r="J1317" s="275">
        <v>374</v>
      </c>
      <c r="K1317" s="275" t="s">
        <v>4157</v>
      </c>
    </row>
    <row r="1318" spans="1:11">
      <c r="A1318" s="347">
        <v>3019041</v>
      </c>
      <c r="B1318" s="347"/>
      <c r="C1318" s="347" t="s">
        <v>3762</v>
      </c>
      <c r="D1318" s="347" t="s">
        <v>3763</v>
      </c>
      <c r="E1318" s="347" t="s">
        <v>176</v>
      </c>
      <c r="F1318" s="347" t="s">
        <v>191</v>
      </c>
      <c r="G1318" s="347" t="s">
        <v>3764</v>
      </c>
      <c r="H1318" s="347">
        <v>50203</v>
      </c>
      <c r="I1318" s="347">
        <v>1</v>
      </c>
      <c r="J1318" s="275">
        <v>375</v>
      </c>
      <c r="K1318" s="275" t="s">
        <v>4157</v>
      </c>
    </row>
    <row r="1319" spans="1:11">
      <c r="A1319" s="347">
        <v>3019399</v>
      </c>
      <c r="B1319" s="347"/>
      <c r="C1319" s="347" t="s">
        <v>3765</v>
      </c>
      <c r="D1319" s="347" t="s">
        <v>3766</v>
      </c>
      <c r="E1319" s="347" t="s">
        <v>176</v>
      </c>
      <c r="F1319" s="347" t="s">
        <v>184</v>
      </c>
      <c r="G1319" s="347" t="s">
        <v>2500</v>
      </c>
      <c r="H1319" s="347">
        <v>50204</v>
      </c>
      <c r="I1319" s="347">
        <v>1</v>
      </c>
      <c r="J1319" s="275">
        <v>376</v>
      </c>
      <c r="K1319" s="275" t="s">
        <v>4157</v>
      </c>
    </row>
    <row r="1320" spans="1:11">
      <c r="A1320" s="347">
        <v>3024267</v>
      </c>
      <c r="B1320" s="347"/>
      <c r="C1320" s="347" t="s">
        <v>3767</v>
      </c>
      <c r="D1320" s="347" t="s">
        <v>3768</v>
      </c>
      <c r="E1320" s="347" t="s">
        <v>176</v>
      </c>
      <c r="F1320" s="347" t="s">
        <v>181</v>
      </c>
      <c r="G1320" s="347" t="s">
        <v>3518</v>
      </c>
      <c r="H1320" s="347">
        <v>50204</v>
      </c>
      <c r="I1320" s="347">
        <v>1</v>
      </c>
      <c r="J1320" s="275">
        <v>377</v>
      </c>
      <c r="K1320" s="275" t="s">
        <v>4157</v>
      </c>
    </row>
    <row r="1321" spans="1:11">
      <c r="A1321" s="347">
        <v>3024274</v>
      </c>
      <c r="B1321" s="347"/>
      <c r="C1321" s="347" t="s">
        <v>3769</v>
      </c>
      <c r="D1321" s="347" t="s">
        <v>3770</v>
      </c>
      <c r="E1321" s="347" t="s">
        <v>176</v>
      </c>
      <c r="F1321" s="347" t="s">
        <v>181</v>
      </c>
      <c r="G1321" s="347" t="s">
        <v>3518</v>
      </c>
      <c r="H1321" s="347">
        <v>50204</v>
      </c>
      <c r="I1321" s="347">
        <v>1</v>
      </c>
      <c r="J1321" s="275">
        <v>378</v>
      </c>
      <c r="K1321" s="275" t="s">
        <v>4157</v>
      </c>
    </row>
    <row r="1322" spans="1:11">
      <c r="A1322" s="347">
        <v>3024102</v>
      </c>
      <c r="B1322" s="347"/>
      <c r="C1322" s="347" t="s">
        <v>3771</v>
      </c>
      <c r="D1322" s="347" t="s">
        <v>3772</v>
      </c>
      <c r="E1322" s="347" t="s">
        <v>176</v>
      </c>
      <c r="F1322" s="347" t="s">
        <v>180</v>
      </c>
      <c r="G1322" s="347" t="s">
        <v>3425</v>
      </c>
      <c r="H1322" s="347">
        <v>50208</v>
      </c>
      <c r="I1322" s="347">
        <v>1</v>
      </c>
      <c r="J1322" s="275">
        <v>379</v>
      </c>
      <c r="K1322" s="275" t="s">
        <v>4157</v>
      </c>
    </row>
    <row r="1323" spans="1:11">
      <c r="A1323" s="347">
        <v>3018798</v>
      </c>
      <c r="B1323" s="347"/>
      <c r="C1323" s="347" t="s">
        <v>3773</v>
      </c>
      <c r="D1323" s="347" t="s">
        <v>3774</v>
      </c>
      <c r="E1323" s="347" t="s">
        <v>176</v>
      </c>
      <c r="F1323" s="347" t="s">
        <v>197</v>
      </c>
      <c r="G1323" s="347" t="s">
        <v>2516</v>
      </c>
      <c r="H1323" s="347">
        <v>50215</v>
      </c>
      <c r="I1323" s="347">
        <v>1</v>
      </c>
      <c r="J1323" s="275">
        <v>380</v>
      </c>
      <c r="K1323" s="275" t="s">
        <v>4157</v>
      </c>
    </row>
    <row r="1324" spans="1:11">
      <c r="A1324" s="347">
        <v>3024101</v>
      </c>
      <c r="B1324" s="347"/>
      <c r="C1324" s="347" t="s">
        <v>3775</v>
      </c>
      <c r="D1324" s="347" t="s">
        <v>3776</v>
      </c>
      <c r="E1324" s="347" t="s">
        <v>176</v>
      </c>
      <c r="F1324" s="347" t="s">
        <v>180</v>
      </c>
      <c r="G1324" s="347" t="s">
        <v>3425</v>
      </c>
      <c r="H1324" s="347">
        <v>50218</v>
      </c>
      <c r="I1324" s="347">
        <v>1</v>
      </c>
      <c r="J1324" s="275">
        <v>381</v>
      </c>
      <c r="K1324" s="275" t="s">
        <v>4157</v>
      </c>
    </row>
    <row r="1325" spans="1:11">
      <c r="A1325" s="347">
        <v>3021362</v>
      </c>
      <c r="B1325" s="347"/>
      <c r="C1325" s="347" t="s">
        <v>3777</v>
      </c>
      <c r="D1325" s="347" t="s">
        <v>3778</v>
      </c>
      <c r="E1325" s="347" t="s">
        <v>176</v>
      </c>
      <c r="F1325" s="347" t="s">
        <v>285</v>
      </c>
      <c r="G1325" s="347" t="s">
        <v>3779</v>
      </c>
      <c r="H1325" s="347">
        <v>50220</v>
      </c>
      <c r="I1325" s="347">
        <v>1</v>
      </c>
      <c r="J1325" s="275">
        <v>382</v>
      </c>
      <c r="K1325" s="275" t="s">
        <v>4157</v>
      </c>
    </row>
    <row r="1326" spans="1:11">
      <c r="A1326" s="347">
        <v>3023850</v>
      </c>
      <c r="B1326" s="347"/>
      <c r="C1326" s="347" t="s">
        <v>3780</v>
      </c>
      <c r="D1326" s="347" t="s">
        <v>3781</v>
      </c>
      <c r="E1326" s="347" t="s">
        <v>176</v>
      </c>
      <c r="F1326" s="347" t="s">
        <v>184</v>
      </c>
      <c r="G1326" s="347" t="s">
        <v>3782</v>
      </c>
      <c r="H1326" s="347">
        <v>50301</v>
      </c>
      <c r="I1326" s="347">
        <v>1</v>
      </c>
      <c r="J1326" s="275">
        <v>383</v>
      </c>
      <c r="K1326" s="275" t="s">
        <v>4157</v>
      </c>
    </row>
    <row r="1327" spans="1:11">
      <c r="A1327" s="347">
        <v>3023819</v>
      </c>
      <c r="B1327" s="347"/>
      <c r="C1327" s="347" t="s">
        <v>3783</v>
      </c>
      <c r="D1327" s="347" t="s">
        <v>3784</v>
      </c>
      <c r="E1327" s="347" t="s">
        <v>176</v>
      </c>
      <c r="F1327" s="347" t="s">
        <v>504</v>
      </c>
      <c r="G1327" s="347" t="s">
        <v>2719</v>
      </c>
      <c r="H1327" s="347">
        <v>50302</v>
      </c>
      <c r="I1327" s="347">
        <v>1</v>
      </c>
      <c r="J1327" s="275">
        <v>384</v>
      </c>
      <c r="K1327" s="275" t="s">
        <v>4157</v>
      </c>
    </row>
    <row r="1328" spans="1:11">
      <c r="A1328" s="347">
        <v>3019927</v>
      </c>
      <c r="B1328" s="347"/>
      <c r="C1328" s="347" t="s">
        <v>3785</v>
      </c>
      <c r="D1328" s="347" t="s">
        <v>3786</v>
      </c>
      <c r="E1328" s="347" t="s">
        <v>176</v>
      </c>
      <c r="F1328" s="347" t="s">
        <v>193</v>
      </c>
      <c r="G1328" s="347" t="s">
        <v>3402</v>
      </c>
      <c r="H1328" s="347">
        <v>50309</v>
      </c>
      <c r="I1328" s="347">
        <v>1</v>
      </c>
      <c r="J1328" s="275">
        <v>385</v>
      </c>
      <c r="K1328" s="275" t="s">
        <v>4157</v>
      </c>
    </row>
    <row r="1329" spans="1:11">
      <c r="A1329" s="347">
        <v>3020427</v>
      </c>
      <c r="B1329" s="347"/>
      <c r="C1329" s="347" t="s">
        <v>3787</v>
      </c>
      <c r="D1329" s="347" t="s">
        <v>3788</v>
      </c>
      <c r="E1329" s="347" t="s">
        <v>176</v>
      </c>
      <c r="F1329" s="347" t="s">
        <v>239</v>
      </c>
      <c r="G1329" s="347" t="s">
        <v>2560</v>
      </c>
      <c r="H1329" s="347">
        <v>50310</v>
      </c>
      <c r="I1329" s="347">
        <v>1</v>
      </c>
      <c r="J1329" s="275">
        <v>386</v>
      </c>
      <c r="K1329" s="275" t="s">
        <v>4157</v>
      </c>
    </row>
    <row r="1330" spans="1:11">
      <c r="A1330" s="347">
        <v>3024297</v>
      </c>
      <c r="B1330" s="347"/>
      <c r="C1330" s="347" t="s">
        <v>3789</v>
      </c>
      <c r="D1330" s="347" t="s">
        <v>3790</v>
      </c>
      <c r="E1330" s="347" t="s">
        <v>176</v>
      </c>
      <c r="F1330" s="347" t="s">
        <v>181</v>
      </c>
      <c r="G1330" s="347" t="s">
        <v>3518</v>
      </c>
      <c r="H1330" s="347">
        <v>50311</v>
      </c>
      <c r="I1330" s="347">
        <v>1</v>
      </c>
      <c r="J1330" s="275">
        <v>387</v>
      </c>
      <c r="K1330" s="275" t="s">
        <v>4157</v>
      </c>
    </row>
    <row r="1331" spans="1:11">
      <c r="A1331" s="347">
        <v>3024094</v>
      </c>
      <c r="B1331" s="347"/>
      <c r="C1331" s="347" t="s">
        <v>3791</v>
      </c>
      <c r="D1331" s="347" t="s">
        <v>3792</v>
      </c>
      <c r="E1331" s="347" t="s">
        <v>176</v>
      </c>
      <c r="F1331" s="347" t="s">
        <v>189</v>
      </c>
      <c r="G1331" s="347" t="s">
        <v>2863</v>
      </c>
      <c r="H1331" s="347">
        <v>50316</v>
      </c>
      <c r="I1331" s="347">
        <v>1</v>
      </c>
      <c r="J1331" s="275">
        <v>388</v>
      </c>
      <c r="K1331" s="275" t="s">
        <v>4157</v>
      </c>
    </row>
    <row r="1332" spans="1:11">
      <c r="A1332" s="347">
        <v>3018812</v>
      </c>
      <c r="B1332" s="347"/>
      <c r="C1332" s="347" t="s">
        <v>3793</v>
      </c>
      <c r="D1332" s="347" t="s">
        <v>3794</v>
      </c>
      <c r="E1332" s="347" t="s">
        <v>176</v>
      </c>
      <c r="F1332" s="347" t="s">
        <v>197</v>
      </c>
      <c r="G1332" s="347" t="s">
        <v>2518</v>
      </c>
      <c r="H1332" s="347">
        <v>50319</v>
      </c>
      <c r="I1332" s="347">
        <v>1</v>
      </c>
      <c r="J1332" s="275">
        <v>389</v>
      </c>
      <c r="K1332" s="275" t="s">
        <v>4157</v>
      </c>
    </row>
    <row r="1333" spans="1:11">
      <c r="A1333" s="347">
        <v>3018910</v>
      </c>
      <c r="B1333" s="347"/>
      <c r="C1333" s="347" t="s">
        <v>3795</v>
      </c>
      <c r="D1333" s="347" t="s">
        <v>3796</v>
      </c>
      <c r="E1333" s="347" t="s">
        <v>176</v>
      </c>
      <c r="F1333" s="347" t="s">
        <v>197</v>
      </c>
      <c r="G1333" s="347" t="s">
        <v>2518</v>
      </c>
      <c r="H1333" s="347">
        <v>50321</v>
      </c>
      <c r="I1333" s="347">
        <v>1</v>
      </c>
      <c r="J1333" s="275">
        <v>390</v>
      </c>
      <c r="K1333" s="275" t="s">
        <v>4157</v>
      </c>
    </row>
    <row r="1334" spans="1:11">
      <c r="A1334" s="347">
        <v>3024170</v>
      </c>
      <c r="B1334" s="347"/>
      <c r="C1334" s="347" t="s">
        <v>3797</v>
      </c>
      <c r="D1334" s="347" t="s">
        <v>3798</v>
      </c>
      <c r="E1334" s="347" t="s">
        <v>176</v>
      </c>
      <c r="F1334" s="347" t="s">
        <v>632</v>
      </c>
      <c r="G1334" s="347" t="s">
        <v>2667</v>
      </c>
      <c r="H1334" s="347">
        <v>50322</v>
      </c>
      <c r="I1334" s="347">
        <v>1</v>
      </c>
      <c r="J1334" s="275">
        <v>391</v>
      </c>
      <c r="K1334" s="275" t="s">
        <v>4157</v>
      </c>
    </row>
    <row r="1335" spans="1:11">
      <c r="A1335" s="347">
        <v>3024132</v>
      </c>
      <c r="B1335" s="347"/>
      <c r="C1335" s="347" t="s">
        <v>3799</v>
      </c>
      <c r="D1335" s="347" t="s">
        <v>3800</v>
      </c>
      <c r="E1335" s="347" t="s">
        <v>176</v>
      </c>
      <c r="F1335" s="347" t="s">
        <v>521</v>
      </c>
      <c r="G1335" s="347" t="s">
        <v>2668</v>
      </c>
      <c r="H1335" s="347">
        <v>50325</v>
      </c>
      <c r="I1335" s="347">
        <v>1</v>
      </c>
      <c r="J1335" s="275">
        <v>392</v>
      </c>
      <c r="K1335" s="275" t="s">
        <v>4157</v>
      </c>
    </row>
    <row r="1336" spans="1:11">
      <c r="A1336" s="347">
        <v>3024268</v>
      </c>
      <c r="B1336" s="347"/>
      <c r="C1336" s="347" t="s">
        <v>3801</v>
      </c>
      <c r="D1336" s="347" t="s">
        <v>3802</v>
      </c>
      <c r="E1336" s="347" t="s">
        <v>176</v>
      </c>
      <c r="F1336" s="347" t="s">
        <v>181</v>
      </c>
      <c r="G1336" s="347" t="s">
        <v>3518</v>
      </c>
      <c r="H1336" s="347">
        <v>50325</v>
      </c>
      <c r="I1336" s="347">
        <v>1</v>
      </c>
      <c r="J1336" s="275">
        <v>393</v>
      </c>
      <c r="K1336" s="275" t="s">
        <v>4157</v>
      </c>
    </row>
    <row r="1337" spans="1:11">
      <c r="A1337" s="347">
        <v>3023952</v>
      </c>
      <c r="B1337" s="347"/>
      <c r="C1337" s="347" t="s">
        <v>3803</v>
      </c>
      <c r="D1337" s="347" t="s">
        <v>3804</v>
      </c>
      <c r="E1337" s="347" t="s">
        <v>176</v>
      </c>
      <c r="F1337" s="347" t="s">
        <v>189</v>
      </c>
      <c r="G1337" s="347" t="s">
        <v>2733</v>
      </c>
      <c r="H1337" s="347">
        <v>50329</v>
      </c>
      <c r="I1337" s="347">
        <v>1</v>
      </c>
      <c r="J1337" s="275">
        <v>394</v>
      </c>
      <c r="K1337" s="275" t="s">
        <v>4157</v>
      </c>
    </row>
    <row r="1338" spans="1:11">
      <c r="A1338" s="347">
        <v>3018766</v>
      </c>
      <c r="B1338" s="347"/>
      <c r="C1338" s="347" t="s">
        <v>3805</v>
      </c>
      <c r="D1338" s="347" t="s">
        <v>3806</v>
      </c>
      <c r="E1338" s="347" t="s">
        <v>176</v>
      </c>
      <c r="F1338" s="347" t="s">
        <v>202</v>
      </c>
      <c r="G1338" s="347" t="s">
        <v>2604</v>
      </c>
      <c r="H1338" s="347">
        <v>50401</v>
      </c>
      <c r="I1338" s="347">
        <v>1</v>
      </c>
      <c r="J1338" s="275">
        <v>395</v>
      </c>
      <c r="K1338" s="275" t="s">
        <v>4157</v>
      </c>
    </row>
    <row r="1339" spans="1:11">
      <c r="A1339" s="347">
        <v>3021365</v>
      </c>
      <c r="B1339" s="347"/>
      <c r="C1339" s="347" t="s">
        <v>3807</v>
      </c>
      <c r="D1339" s="347" t="s">
        <v>3808</v>
      </c>
      <c r="E1339" s="347" t="s">
        <v>176</v>
      </c>
      <c r="F1339" s="347" t="s">
        <v>285</v>
      </c>
      <c r="G1339" s="347" t="s">
        <v>2552</v>
      </c>
      <c r="H1339" s="347">
        <v>50401</v>
      </c>
      <c r="I1339" s="347">
        <v>1</v>
      </c>
      <c r="J1339" s="275">
        <v>396</v>
      </c>
      <c r="K1339" s="275" t="s">
        <v>4157</v>
      </c>
    </row>
    <row r="1340" spans="1:11">
      <c r="A1340" s="275"/>
      <c r="B1340" s="275"/>
      <c r="C1340" s="275"/>
      <c r="D1340" s="275"/>
      <c r="E1340" s="275"/>
      <c r="F1340" s="275"/>
      <c r="G1340" s="275"/>
      <c r="H1340" s="275"/>
      <c r="I1340" s="275"/>
      <c r="J1340" s="274">
        <v>397</v>
      </c>
    </row>
    <row r="1341" spans="1:11">
      <c r="A1341" s="275"/>
      <c r="B1341" s="275"/>
      <c r="C1341" s="275"/>
      <c r="D1341" s="275"/>
      <c r="E1341" s="275"/>
      <c r="F1341" s="275"/>
      <c r="G1341" s="275"/>
      <c r="H1341" s="275"/>
      <c r="I1341" s="275"/>
      <c r="J1341" s="274">
        <v>398</v>
      </c>
    </row>
    <row r="1342" spans="1:11">
      <c r="A1342" s="275"/>
      <c r="B1342" s="275"/>
      <c r="C1342" s="275"/>
      <c r="D1342" s="275"/>
      <c r="E1342" s="275"/>
      <c r="F1342" s="275"/>
      <c r="G1342" s="275"/>
      <c r="H1342" s="275"/>
      <c r="I1342" s="275"/>
      <c r="J1342" s="274">
        <v>399</v>
      </c>
    </row>
    <row r="1343" spans="1:11">
      <c r="A1343" s="275"/>
      <c r="B1343" s="275"/>
      <c r="C1343" s="275"/>
      <c r="D1343" s="275"/>
      <c r="E1343" s="275"/>
      <c r="F1343" s="275"/>
      <c r="G1343" s="275"/>
      <c r="H1343" s="275"/>
      <c r="I1343" s="275"/>
      <c r="J1343" s="274">
        <v>400</v>
      </c>
    </row>
    <row r="1344" spans="1:11">
      <c r="A1344" s="275"/>
      <c r="B1344" s="275"/>
      <c r="C1344" s="275"/>
      <c r="D1344" s="275"/>
      <c r="E1344" s="275"/>
      <c r="F1344" s="275"/>
      <c r="G1344" s="275"/>
      <c r="H1344" s="275"/>
      <c r="I1344" s="275"/>
      <c r="J1344" s="274">
        <v>401</v>
      </c>
    </row>
    <row r="1345" spans="1:10">
      <c r="A1345" s="275"/>
      <c r="B1345" s="275"/>
      <c r="C1345" s="275"/>
      <c r="D1345" s="275"/>
      <c r="E1345" s="275"/>
      <c r="F1345" s="275"/>
      <c r="G1345" s="275"/>
      <c r="H1345" s="275"/>
      <c r="I1345" s="275"/>
      <c r="J1345" s="274">
        <v>402</v>
      </c>
    </row>
    <row r="1346" spans="1:10">
      <c r="A1346" s="275"/>
      <c r="B1346" s="275"/>
      <c r="C1346" s="275"/>
      <c r="D1346" s="275"/>
      <c r="E1346" s="275"/>
      <c r="F1346" s="275"/>
      <c r="G1346" s="275"/>
      <c r="H1346" s="275"/>
      <c r="I1346" s="275"/>
      <c r="J1346" s="274">
        <v>403</v>
      </c>
    </row>
    <row r="1347" spans="1:10">
      <c r="A1347" s="275"/>
      <c r="B1347" s="275"/>
      <c r="C1347" s="275"/>
      <c r="D1347" s="275"/>
      <c r="E1347" s="275"/>
      <c r="F1347" s="275"/>
      <c r="G1347" s="275"/>
      <c r="H1347" s="275"/>
      <c r="I1347" s="275"/>
      <c r="J1347" s="274">
        <v>404</v>
      </c>
    </row>
    <row r="1348" spans="1:10">
      <c r="A1348" s="275"/>
      <c r="B1348" s="275"/>
      <c r="C1348" s="275"/>
      <c r="D1348" s="275"/>
      <c r="E1348" s="275"/>
      <c r="F1348" s="275"/>
      <c r="G1348" s="275"/>
      <c r="H1348" s="275"/>
      <c r="I1348" s="275"/>
      <c r="J1348" s="274">
        <v>405</v>
      </c>
    </row>
    <row r="1349" spans="1:10">
      <c r="A1349" s="275"/>
      <c r="B1349" s="275"/>
      <c r="C1349" s="275"/>
      <c r="D1349" s="275"/>
      <c r="E1349" s="275"/>
      <c r="F1349" s="275"/>
      <c r="G1349" s="275"/>
      <c r="H1349" s="275"/>
      <c r="I1349" s="275"/>
      <c r="J1349" s="274">
        <v>406</v>
      </c>
    </row>
    <row r="1350" spans="1:10">
      <c r="A1350" s="275"/>
      <c r="B1350" s="275"/>
      <c r="C1350" s="275"/>
      <c r="D1350" s="275"/>
      <c r="E1350" s="275"/>
      <c r="F1350" s="275"/>
      <c r="G1350" s="275"/>
      <c r="H1350" s="275"/>
      <c r="I1350" s="275"/>
      <c r="J1350" s="274">
        <v>407</v>
      </c>
    </row>
    <row r="1351" spans="1:10">
      <c r="A1351" s="275"/>
      <c r="B1351" s="275"/>
      <c r="C1351" s="275"/>
      <c r="D1351" s="275"/>
      <c r="E1351" s="275"/>
      <c r="F1351" s="275"/>
      <c r="G1351" s="275"/>
      <c r="H1351" s="275"/>
      <c r="I1351" s="275"/>
      <c r="J1351" s="274">
        <v>408</v>
      </c>
    </row>
    <row r="1352" spans="1:10">
      <c r="A1352" s="275"/>
      <c r="B1352" s="275"/>
      <c r="C1352" s="275"/>
      <c r="D1352" s="275"/>
      <c r="E1352" s="275"/>
      <c r="F1352" s="275"/>
      <c r="G1352" s="275"/>
      <c r="H1352" s="275"/>
      <c r="I1352" s="275"/>
      <c r="J1352" s="274">
        <v>409</v>
      </c>
    </row>
    <row r="1353" spans="1:10">
      <c r="A1353" s="275"/>
      <c r="B1353" s="275"/>
      <c r="C1353" s="275"/>
      <c r="D1353" s="275"/>
      <c r="E1353" s="275"/>
      <c r="F1353" s="275"/>
      <c r="G1353" s="275"/>
      <c r="H1353" s="275"/>
      <c r="I1353" s="275"/>
      <c r="J1353" s="274">
        <v>410</v>
      </c>
    </row>
    <row r="1354" spans="1:10">
      <c r="A1354" s="275"/>
      <c r="B1354" s="275"/>
      <c r="C1354" s="275"/>
      <c r="D1354" s="275"/>
      <c r="E1354" s="275"/>
      <c r="F1354" s="275"/>
      <c r="G1354" s="275"/>
      <c r="H1354" s="275"/>
      <c r="I1354" s="275"/>
      <c r="J1354" s="274">
        <v>411</v>
      </c>
    </row>
    <row r="1355" spans="1:10">
      <c r="A1355" s="275"/>
      <c r="B1355" s="275"/>
      <c r="C1355" s="275"/>
      <c r="D1355" s="275"/>
      <c r="E1355" s="275"/>
      <c r="F1355" s="275"/>
      <c r="G1355" s="275"/>
      <c r="H1355" s="275"/>
      <c r="I1355" s="275"/>
      <c r="J1355" s="274">
        <v>412</v>
      </c>
    </row>
    <row r="1356" spans="1:10">
      <c r="A1356" s="275"/>
      <c r="B1356" s="275"/>
      <c r="C1356" s="275"/>
      <c r="D1356" s="275"/>
      <c r="E1356" s="275"/>
      <c r="F1356" s="275"/>
      <c r="G1356" s="275"/>
      <c r="H1356" s="275"/>
      <c r="I1356" s="275"/>
      <c r="J1356" s="274">
        <v>413</v>
      </c>
    </row>
    <row r="1357" spans="1:10">
      <c r="A1357" s="275"/>
      <c r="B1357" s="275"/>
      <c r="C1357" s="275"/>
      <c r="D1357" s="275"/>
      <c r="E1357" s="275"/>
      <c r="F1357" s="275"/>
      <c r="G1357" s="275"/>
      <c r="H1357" s="275"/>
      <c r="I1357" s="275"/>
      <c r="J1357" s="274">
        <v>414</v>
      </c>
    </row>
    <row r="1358" spans="1:10">
      <c r="A1358" s="275"/>
      <c r="B1358" s="275"/>
      <c r="C1358" s="275"/>
      <c r="D1358" s="275"/>
      <c r="E1358" s="275"/>
      <c r="F1358" s="275"/>
      <c r="G1358" s="275"/>
      <c r="H1358" s="275"/>
      <c r="I1358" s="275"/>
      <c r="J1358" s="274">
        <v>415</v>
      </c>
    </row>
    <row r="1359" spans="1:10">
      <c r="A1359" s="275"/>
      <c r="B1359" s="275"/>
      <c r="C1359" s="275"/>
      <c r="D1359" s="275"/>
      <c r="E1359" s="275"/>
      <c r="F1359" s="275"/>
      <c r="G1359" s="275"/>
      <c r="H1359" s="275"/>
      <c r="I1359" s="275"/>
      <c r="J1359" s="274">
        <v>416</v>
      </c>
    </row>
    <row r="1360" spans="1:10">
      <c r="A1360" s="275"/>
      <c r="B1360" s="275"/>
      <c r="C1360" s="275"/>
      <c r="D1360" s="275"/>
      <c r="E1360" s="275"/>
      <c r="F1360" s="275"/>
      <c r="G1360" s="275"/>
      <c r="H1360" s="275"/>
      <c r="I1360" s="275"/>
      <c r="J1360" s="274">
        <v>417</v>
      </c>
    </row>
    <row r="1361" spans="1:11">
      <c r="A1361" s="275"/>
      <c r="B1361" s="275"/>
      <c r="C1361" s="275"/>
      <c r="D1361" s="275"/>
      <c r="E1361" s="275"/>
      <c r="F1361" s="275"/>
      <c r="G1361" s="275"/>
      <c r="H1361" s="275"/>
      <c r="I1361" s="275"/>
      <c r="J1361" s="274">
        <v>418</v>
      </c>
    </row>
    <row r="1362" spans="1:11">
      <c r="A1362" s="275"/>
      <c r="B1362" s="275"/>
      <c r="C1362" s="275"/>
      <c r="D1362" s="275"/>
      <c r="E1362" s="275"/>
      <c r="F1362" s="275"/>
      <c r="G1362" s="275"/>
      <c r="H1362" s="275"/>
      <c r="I1362" s="275"/>
      <c r="J1362" s="274">
        <v>419</v>
      </c>
    </row>
    <row r="1363" spans="1:11">
      <c r="A1363" s="275"/>
      <c r="B1363" s="275"/>
      <c r="C1363" s="275"/>
      <c r="D1363" s="275"/>
      <c r="E1363" s="275"/>
      <c r="F1363" s="275"/>
      <c r="G1363" s="275"/>
      <c r="H1363" s="275"/>
      <c r="I1363" s="275"/>
      <c r="J1363" s="274">
        <v>420</v>
      </c>
    </row>
    <row r="1364" spans="1:11">
      <c r="A1364" s="275"/>
      <c r="B1364" s="275"/>
      <c r="C1364" s="275"/>
      <c r="D1364" s="275"/>
      <c r="E1364" s="275"/>
      <c r="F1364" s="275"/>
      <c r="G1364" s="275"/>
      <c r="H1364" s="275"/>
      <c r="I1364" s="275"/>
      <c r="J1364" s="274">
        <v>421</v>
      </c>
    </row>
    <row r="1365" spans="1:11">
      <c r="A1365" s="275"/>
      <c r="B1365" s="275"/>
      <c r="C1365" s="275"/>
      <c r="D1365" s="275"/>
      <c r="E1365" s="275"/>
      <c r="F1365" s="275"/>
      <c r="G1365" s="275"/>
      <c r="H1365" s="275"/>
      <c r="I1365" s="275"/>
      <c r="J1365" s="274">
        <v>422</v>
      </c>
    </row>
    <row r="1366" spans="1:11">
      <c r="A1366" s="275"/>
      <c r="B1366" s="275"/>
      <c r="C1366" s="275"/>
      <c r="D1366" s="275"/>
      <c r="E1366" s="275"/>
      <c r="F1366" s="275"/>
      <c r="G1366" s="275"/>
      <c r="H1366" s="275"/>
      <c r="I1366" s="275"/>
      <c r="J1366" s="274">
        <v>423</v>
      </c>
    </row>
    <row r="1367" spans="1:11">
      <c r="A1367" s="275"/>
      <c r="B1367" s="275"/>
      <c r="C1367" s="275"/>
      <c r="D1367" s="275"/>
      <c r="E1367" s="275"/>
      <c r="F1367" s="275"/>
      <c r="G1367" s="275"/>
      <c r="H1367" s="275"/>
      <c r="I1367" s="275"/>
      <c r="J1367" s="274">
        <v>424</v>
      </c>
    </row>
    <row r="1368" spans="1:11">
      <c r="A1368" s="275"/>
      <c r="B1368" s="275"/>
      <c r="C1368" s="275"/>
      <c r="D1368" s="275"/>
      <c r="E1368" s="275"/>
      <c r="F1368" s="275"/>
      <c r="G1368" s="275"/>
      <c r="H1368" s="275"/>
      <c r="I1368" s="275"/>
    </row>
    <row r="1369" spans="1:11">
      <c r="A1369" s="280" t="s">
        <v>166</v>
      </c>
      <c r="B1369" s="280" t="s">
        <v>167</v>
      </c>
      <c r="C1369" s="280" t="s">
        <v>168</v>
      </c>
      <c r="D1369" s="280" t="s">
        <v>169</v>
      </c>
      <c r="E1369" s="280" t="s">
        <v>170</v>
      </c>
      <c r="F1369" s="280" t="s">
        <v>171</v>
      </c>
      <c r="G1369" s="280" t="s">
        <v>172</v>
      </c>
      <c r="H1369" s="280" t="s">
        <v>173</v>
      </c>
      <c r="I1369" s="280" t="s">
        <v>175</v>
      </c>
    </row>
    <row r="1370" spans="1:11">
      <c r="A1370" s="348">
        <v>1307099</v>
      </c>
      <c r="B1370" s="348">
        <v>3300727</v>
      </c>
      <c r="C1370" s="348" t="s">
        <v>1808</v>
      </c>
      <c r="D1370" s="348" t="s">
        <v>1809</v>
      </c>
      <c r="E1370" s="348" t="s">
        <v>176</v>
      </c>
      <c r="F1370" s="348" t="s">
        <v>184</v>
      </c>
      <c r="G1370" s="348" t="s">
        <v>2609</v>
      </c>
      <c r="H1370" s="348">
        <v>20403</v>
      </c>
      <c r="I1370" s="348">
        <v>3</v>
      </c>
      <c r="J1370" s="353">
        <v>1</v>
      </c>
      <c r="K1370" s="353" t="s">
        <v>4158</v>
      </c>
    </row>
    <row r="1371" spans="1:11">
      <c r="A1371" s="348">
        <v>1307340</v>
      </c>
      <c r="B1371" s="348">
        <v>3300754</v>
      </c>
      <c r="C1371" s="348" t="s">
        <v>1844</v>
      </c>
      <c r="D1371" s="348" t="s">
        <v>1845</v>
      </c>
      <c r="E1371" s="348" t="s">
        <v>176</v>
      </c>
      <c r="F1371" s="348" t="s">
        <v>197</v>
      </c>
      <c r="G1371" s="348" t="s">
        <v>3111</v>
      </c>
      <c r="H1371" s="348">
        <v>20403</v>
      </c>
      <c r="I1371" s="348">
        <v>3</v>
      </c>
      <c r="J1371" s="353">
        <v>2</v>
      </c>
      <c r="K1371" s="353" t="s">
        <v>4158</v>
      </c>
    </row>
    <row r="1372" spans="1:11">
      <c r="A1372" s="348">
        <v>1307117</v>
      </c>
      <c r="B1372" s="348">
        <v>3300731</v>
      </c>
      <c r="C1372" s="348" t="s">
        <v>1814</v>
      </c>
      <c r="D1372" s="348" t="s">
        <v>1815</v>
      </c>
      <c r="E1372" s="348" t="s">
        <v>176</v>
      </c>
      <c r="F1372" s="348" t="s">
        <v>184</v>
      </c>
      <c r="G1372" s="348" t="s">
        <v>2609</v>
      </c>
      <c r="H1372" s="348">
        <v>20405</v>
      </c>
      <c r="I1372" s="348">
        <v>3</v>
      </c>
      <c r="J1372" s="353">
        <v>3</v>
      </c>
      <c r="K1372" s="353" t="s">
        <v>4158</v>
      </c>
    </row>
    <row r="1373" spans="1:11">
      <c r="A1373" s="348">
        <v>1306921</v>
      </c>
      <c r="B1373" s="348">
        <v>3300784</v>
      </c>
      <c r="C1373" s="348" t="s">
        <v>1778</v>
      </c>
      <c r="D1373" s="348" t="s">
        <v>1779</v>
      </c>
      <c r="E1373" s="348" t="s">
        <v>176</v>
      </c>
      <c r="F1373" s="348" t="s">
        <v>201</v>
      </c>
      <c r="G1373" s="348" t="s">
        <v>2556</v>
      </c>
      <c r="H1373" s="348">
        <v>20408</v>
      </c>
      <c r="I1373" s="348">
        <v>3</v>
      </c>
      <c r="J1373" s="353">
        <v>4</v>
      </c>
      <c r="K1373" s="353" t="s">
        <v>4158</v>
      </c>
    </row>
    <row r="1374" spans="1:11">
      <c r="A1374" s="348">
        <v>1308629</v>
      </c>
      <c r="B1374" s="348"/>
      <c r="C1374" s="348" t="s">
        <v>2057</v>
      </c>
      <c r="D1374" s="348" t="s">
        <v>2058</v>
      </c>
      <c r="E1374" s="348" t="s">
        <v>176</v>
      </c>
      <c r="F1374" s="348" t="s">
        <v>239</v>
      </c>
      <c r="G1374" s="348" t="s">
        <v>3212</v>
      </c>
      <c r="H1374" s="348">
        <v>20409</v>
      </c>
      <c r="I1374" s="348">
        <v>3</v>
      </c>
      <c r="J1374" s="353">
        <v>5</v>
      </c>
      <c r="K1374" s="353" t="s">
        <v>4158</v>
      </c>
    </row>
    <row r="1375" spans="1:11">
      <c r="A1375" s="348">
        <v>1307068</v>
      </c>
      <c r="B1375" s="348"/>
      <c r="C1375" s="348" t="s">
        <v>1800</v>
      </c>
      <c r="D1375" s="348" t="s">
        <v>1801</v>
      </c>
      <c r="E1375" s="348" t="s">
        <v>176</v>
      </c>
      <c r="F1375" s="348" t="s">
        <v>239</v>
      </c>
      <c r="G1375" s="348" t="s">
        <v>2572</v>
      </c>
      <c r="H1375" s="348">
        <v>20412</v>
      </c>
      <c r="I1375" s="348">
        <v>3</v>
      </c>
      <c r="J1375" s="353">
        <v>6</v>
      </c>
      <c r="K1375" s="353" t="s">
        <v>4158</v>
      </c>
    </row>
    <row r="1376" spans="1:11">
      <c r="A1376" s="348">
        <v>1307027</v>
      </c>
      <c r="B1376" s="348">
        <v>3300852</v>
      </c>
      <c r="C1376" s="348" t="s">
        <v>1794</v>
      </c>
      <c r="D1376" s="348" t="s">
        <v>1795</v>
      </c>
      <c r="E1376" s="348" t="s">
        <v>176</v>
      </c>
      <c r="F1376" s="348" t="s">
        <v>186</v>
      </c>
      <c r="G1376" s="348" t="s">
        <v>3809</v>
      </c>
      <c r="H1376" s="348">
        <v>20426</v>
      </c>
      <c r="I1376" s="348">
        <v>3</v>
      </c>
      <c r="J1376" s="353">
        <v>7</v>
      </c>
      <c r="K1376" s="353" t="s">
        <v>4158</v>
      </c>
    </row>
    <row r="1377" spans="1:11">
      <c r="A1377" s="348">
        <v>1308882</v>
      </c>
      <c r="B1377" s="348"/>
      <c r="C1377" s="348" t="s">
        <v>2076</v>
      </c>
      <c r="D1377" s="348" t="s">
        <v>2077</v>
      </c>
      <c r="E1377" s="348" t="s">
        <v>176</v>
      </c>
      <c r="F1377" s="348" t="s">
        <v>189</v>
      </c>
      <c r="G1377" s="348" t="s">
        <v>2631</v>
      </c>
      <c r="H1377" s="348">
        <v>20509</v>
      </c>
      <c r="I1377" s="348">
        <v>2</v>
      </c>
      <c r="J1377" s="353">
        <v>8</v>
      </c>
      <c r="K1377" s="353" t="s">
        <v>4158</v>
      </c>
    </row>
    <row r="1378" spans="1:11">
      <c r="A1378" s="348">
        <v>1309374</v>
      </c>
      <c r="B1378" s="348"/>
      <c r="C1378" s="348" t="s">
        <v>2174</v>
      </c>
      <c r="D1378" s="348" t="s">
        <v>2175</v>
      </c>
      <c r="E1378" s="348" t="s">
        <v>176</v>
      </c>
      <c r="F1378" s="348" t="s">
        <v>192</v>
      </c>
      <c r="G1378" s="348" t="s">
        <v>2553</v>
      </c>
      <c r="H1378" s="348">
        <v>20511</v>
      </c>
      <c r="I1378" s="348">
        <v>3</v>
      </c>
      <c r="J1378" s="353">
        <v>9</v>
      </c>
      <c r="K1378" s="353" t="s">
        <v>4158</v>
      </c>
    </row>
    <row r="1379" spans="1:11">
      <c r="A1379" s="348">
        <v>1309127</v>
      </c>
      <c r="B1379" s="348"/>
      <c r="C1379" s="348" t="s">
        <v>2136</v>
      </c>
      <c r="D1379" s="348" t="s">
        <v>2137</v>
      </c>
      <c r="E1379" s="348" t="s">
        <v>176</v>
      </c>
      <c r="F1379" s="348" t="s">
        <v>197</v>
      </c>
      <c r="G1379" s="348" t="s">
        <v>3810</v>
      </c>
      <c r="H1379" s="348">
        <v>20513</v>
      </c>
      <c r="I1379" s="348">
        <v>3</v>
      </c>
      <c r="J1379" s="353">
        <v>10</v>
      </c>
      <c r="K1379" s="353" t="s">
        <v>4158</v>
      </c>
    </row>
    <row r="1380" spans="1:11">
      <c r="A1380" s="348">
        <v>1308555</v>
      </c>
      <c r="B1380" s="348"/>
      <c r="C1380" s="348" t="s">
        <v>2041</v>
      </c>
      <c r="D1380" s="348" t="s">
        <v>2042</v>
      </c>
      <c r="E1380" s="348" t="s">
        <v>176</v>
      </c>
      <c r="F1380" s="348" t="s">
        <v>180</v>
      </c>
      <c r="G1380" s="348" t="s">
        <v>2542</v>
      </c>
      <c r="H1380" s="348">
        <v>20518</v>
      </c>
      <c r="I1380" s="348">
        <v>3</v>
      </c>
      <c r="J1380" s="353">
        <v>11</v>
      </c>
      <c r="K1380" s="353" t="s">
        <v>4158</v>
      </c>
    </row>
    <row r="1381" spans="1:11">
      <c r="A1381" s="348">
        <v>1307191</v>
      </c>
      <c r="B1381" s="348"/>
      <c r="C1381" s="348" t="s">
        <v>1824</v>
      </c>
      <c r="D1381" s="348" t="s">
        <v>1825</v>
      </c>
      <c r="E1381" s="348" t="s">
        <v>176</v>
      </c>
      <c r="F1381" s="348" t="s">
        <v>183</v>
      </c>
      <c r="G1381" s="348" t="s">
        <v>3811</v>
      </c>
      <c r="H1381" s="348">
        <v>20521</v>
      </c>
      <c r="I1381" s="348">
        <v>3</v>
      </c>
      <c r="J1381" s="353">
        <v>12</v>
      </c>
      <c r="K1381" s="353" t="s">
        <v>4158</v>
      </c>
    </row>
    <row r="1382" spans="1:11">
      <c r="A1382" s="348">
        <v>1307193</v>
      </c>
      <c r="B1382" s="348">
        <v>3300771</v>
      </c>
      <c r="C1382" s="348" t="s">
        <v>1826</v>
      </c>
      <c r="D1382" s="348" t="s">
        <v>1827</v>
      </c>
      <c r="E1382" s="348" t="s">
        <v>176</v>
      </c>
      <c r="F1382" s="348" t="s">
        <v>183</v>
      </c>
      <c r="G1382" s="348" t="s">
        <v>294</v>
      </c>
      <c r="H1382" s="348">
        <v>20605</v>
      </c>
      <c r="I1382" s="348">
        <v>3</v>
      </c>
      <c r="J1382" s="353">
        <v>13</v>
      </c>
      <c r="K1382" s="353" t="s">
        <v>4158</v>
      </c>
    </row>
    <row r="1383" spans="1:11">
      <c r="A1383" s="348">
        <v>1307125</v>
      </c>
      <c r="B1383" s="348"/>
      <c r="C1383" s="348" t="s">
        <v>1818</v>
      </c>
      <c r="D1383" s="348" t="s">
        <v>1819</v>
      </c>
      <c r="E1383" s="348" t="s">
        <v>176</v>
      </c>
      <c r="F1383" s="348" t="s">
        <v>184</v>
      </c>
      <c r="G1383" s="348" t="s">
        <v>2532</v>
      </c>
      <c r="H1383" s="348">
        <v>20607</v>
      </c>
      <c r="I1383" s="348">
        <v>3</v>
      </c>
      <c r="J1383" s="353">
        <v>14</v>
      </c>
      <c r="K1383" s="353" t="s">
        <v>4158</v>
      </c>
    </row>
    <row r="1384" spans="1:11">
      <c r="A1384" s="348">
        <v>1307251</v>
      </c>
      <c r="B1384" s="348"/>
      <c r="C1384" s="348" t="s">
        <v>1834</v>
      </c>
      <c r="D1384" s="348" t="s">
        <v>1835</v>
      </c>
      <c r="E1384" s="348" t="s">
        <v>176</v>
      </c>
      <c r="F1384" s="348" t="s">
        <v>208</v>
      </c>
      <c r="G1384" s="348" t="s">
        <v>2875</v>
      </c>
      <c r="H1384" s="348">
        <v>20609</v>
      </c>
      <c r="I1384" s="348">
        <v>3</v>
      </c>
      <c r="J1384" s="353">
        <v>15</v>
      </c>
      <c r="K1384" s="353" t="s">
        <v>4158</v>
      </c>
    </row>
    <row r="1385" spans="1:11">
      <c r="A1385" s="348">
        <v>1307978</v>
      </c>
      <c r="B1385" s="348"/>
      <c r="C1385" s="348" t="s">
        <v>1998</v>
      </c>
      <c r="D1385" s="348" t="s">
        <v>1999</v>
      </c>
      <c r="E1385" s="348" t="s">
        <v>176</v>
      </c>
      <c r="F1385" s="348" t="s">
        <v>189</v>
      </c>
      <c r="G1385" s="348" t="s">
        <v>2631</v>
      </c>
      <c r="H1385" s="348">
        <v>20609</v>
      </c>
      <c r="I1385" s="348">
        <v>3</v>
      </c>
      <c r="J1385" s="353">
        <v>16</v>
      </c>
      <c r="K1385" s="353" t="s">
        <v>4158</v>
      </c>
    </row>
    <row r="1386" spans="1:11">
      <c r="A1386" s="348">
        <v>1307202</v>
      </c>
      <c r="B1386" s="348">
        <v>3300721</v>
      </c>
      <c r="C1386" s="348" t="s">
        <v>1828</v>
      </c>
      <c r="D1386" s="348" t="s">
        <v>1829</v>
      </c>
      <c r="E1386" s="348" t="s">
        <v>176</v>
      </c>
      <c r="F1386" s="348" t="s">
        <v>183</v>
      </c>
      <c r="G1386" s="348" t="s">
        <v>294</v>
      </c>
      <c r="H1386" s="348">
        <v>20611</v>
      </c>
      <c r="I1386" s="348">
        <v>3</v>
      </c>
      <c r="J1386" s="353">
        <v>17</v>
      </c>
      <c r="K1386" s="353" t="s">
        <v>4158</v>
      </c>
    </row>
    <row r="1387" spans="1:11">
      <c r="A1387" s="348">
        <v>1308880</v>
      </c>
      <c r="B1387" s="348"/>
      <c r="C1387" s="348" t="s">
        <v>2072</v>
      </c>
      <c r="D1387" s="348" t="s">
        <v>2073</v>
      </c>
      <c r="E1387" s="348" t="s">
        <v>176</v>
      </c>
      <c r="F1387" s="348" t="s">
        <v>189</v>
      </c>
      <c r="G1387" s="348" t="s">
        <v>2631</v>
      </c>
      <c r="H1387" s="348">
        <v>20617</v>
      </c>
      <c r="I1387" s="348">
        <v>3</v>
      </c>
      <c r="J1387" s="353">
        <v>18</v>
      </c>
      <c r="K1387" s="353" t="s">
        <v>4158</v>
      </c>
    </row>
    <row r="1388" spans="1:11">
      <c r="A1388" s="348">
        <v>1306845</v>
      </c>
      <c r="B1388" s="348">
        <v>3300798</v>
      </c>
      <c r="C1388" s="348" t="s">
        <v>1766</v>
      </c>
      <c r="D1388" s="348" t="s">
        <v>1767</v>
      </c>
      <c r="E1388" s="348" t="s">
        <v>176</v>
      </c>
      <c r="F1388" s="348" t="s">
        <v>182</v>
      </c>
      <c r="G1388" s="348" t="s">
        <v>2497</v>
      </c>
      <c r="H1388" s="348">
        <v>20621</v>
      </c>
      <c r="I1388" s="348">
        <v>3</v>
      </c>
      <c r="J1388" s="353">
        <v>19</v>
      </c>
      <c r="K1388" s="353" t="s">
        <v>4158</v>
      </c>
    </row>
    <row r="1389" spans="1:11">
      <c r="A1389" s="348">
        <v>1307963</v>
      </c>
      <c r="B1389" s="348">
        <v>3300748</v>
      </c>
      <c r="C1389" s="348" t="s">
        <v>1988</v>
      </c>
      <c r="D1389" s="348" t="s">
        <v>1989</v>
      </c>
      <c r="E1389" s="348" t="s">
        <v>176</v>
      </c>
      <c r="F1389" s="348" t="s">
        <v>197</v>
      </c>
      <c r="G1389" s="348" t="s">
        <v>2535</v>
      </c>
      <c r="H1389" s="348">
        <v>20627</v>
      </c>
      <c r="I1389" s="348">
        <v>3</v>
      </c>
      <c r="J1389" s="353">
        <v>20</v>
      </c>
      <c r="K1389" s="353" t="s">
        <v>4158</v>
      </c>
    </row>
    <row r="1390" spans="1:11">
      <c r="A1390" s="348">
        <v>1306924</v>
      </c>
      <c r="B1390" s="348">
        <v>3300713</v>
      </c>
      <c r="C1390" s="348" t="s">
        <v>1780</v>
      </c>
      <c r="D1390" s="348" t="s">
        <v>1781</v>
      </c>
      <c r="E1390" s="348" t="s">
        <v>176</v>
      </c>
      <c r="F1390" s="348" t="s">
        <v>186</v>
      </c>
      <c r="G1390" s="348" t="s">
        <v>3809</v>
      </c>
      <c r="H1390" s="348">
        <v>20630</v>
      </c>
      <c r="I1390" s="348">
        <v>3</v>
      </c>
      <c r="J1390" s="353">
        <v>21</v>
      </c>
      <c r="K1390" s="353" t="s">
        <v>4158</v>
      </c>
    </row>
    <row r="1391" spans="1:11">
      <c r="A1391" s="348">
        <v>1306936</v>
      </c>
      <c r="B1391" s="348"/>
      <c r="C1391" s="348" t="s">
        <v>1784</v>
      </c>
      <c r="D1391" s="348" t="s">
        <v>1785</v>
      </c>
      <c r="E1391" s="348" t="s">
        <v>176</v>
      </c>
      <c r="F1391" s="348" t="s">
        <v>192</v>
      </c>
      <c r="G1391" s="348" t="s">
        <v>2617</v>
      </c>
      <c r="H1391" s="348">
        <v>20706</v>
      </c>
      <c r="I1391" s="348">
        <v>3</v>
      </c>
      <c r="J1391" s="353">
        <v>22</v>
      </c>
      <c r="K1391" s="353" t="s">
        <v>4158</v>
      </c>
    </row>
    <row r="1392" spans="1:11">
      <c r="A1392" s="348">
        <v>1308838</v>
      </c>
      <c r="B1392" s="348"/>
      <c r="C1392" s="348" t="s">
        <v>2068</v>
      </c>
      <c r="D1392" s="348" t="s">
        <v>2069</v>
      </c>
      <c r="E1392" s="348" t="s">
        <v>176</v>
      </c>
      <c r="F1392" s="348" t="s">
        <v>202</v>
      </c>
      <c r="G1392" s="348" t="s">
        <v>3261</v>
      </c>
      <c r="H1392" s="348">
        <v>20707</v>
      </c>
      <c r="I1392" s="348">
        <v>3</v>
      </c>
      <c r="J1392" s="353">
        <v>23</v>
      </c>
      <c r="K1392" s="353" t="s">
        <v>4158</v>
      </c>
    </row>
    <row r="1393" spans="1:11">
      <c r="A1393" s="348">
        <v>1307291</v>
      </c>
      <c r="B1393" s="348">
        <v>3300817</v>
      </c>
      <c r="C1393" s="348" t="s">
        <v>1840</v>
      </c>
      <c r="D1393" s="348" t="s">
        <v>1841</v>
      </c>
      <c r="E1393" s="348" t="s">
        <v>176</v>
      </c>
      <c r="F1393" s="348" t="s">
        <v>197</v>
      </c>
      <c r="G1393" s="348" t="s">
        <v>3812</v>
      </c>
      <c r="H1393" s="348">
        <v>20709</v>
      </c>
      <c r="I1393" s="348">
        <v>3</v>
      </c>
      <c r="J1393" s="353">
        <v>24</v>
      </c>
      <c r="K1393" s="353" t="s">
        <v>4158</v>
      </c>
    </row>
    <row r="1394" spans="1:11">
      <c r="A1394" s="348">
        <v>1306841</v>
      </c>
      <c r="B1394" s="348">
        <v>3300805</v>
      </c>
      <c r="C1394" s="348" t="s">
        <v>1764</v>
      </c>
      <c r="D1394" s="348" t="s">
        <v>1765</v>
      </c>
      <c r="E1394" s="348" t="s">
        <v>176</v>
      </c>
      <c r="F1394" s="348" t="s">
        <v>182</v>
      </c>
      <c r="G1394" s="348" t="s">
        <v>2505</v>
      </c>
      <c r="H1394" s="348">
        <v>20710</v>
      </c>
      <c r="I1394" s="348">
        <v>3</v>
      </c>
      <c r="J1394" s="353">
        <v>25</v>
      </c>
      <c r="K1394" s="353" t="s">
        <v>4158</v>
      </c>
    </row>
    <row r="1395" spans="1:11">
      <c r="A1395" s="348">
        <v>1307528</v>
      </c>
      <c r="B1395" s="348"/>
      <c r="C1395" s="348" t="s">
        <v>1890</v>
      </c>
      <c r="D1395" s="348" t="s">
        <v>1891</v>
      </c>
      <c r="E1395" s="348" t="s">
        <v>176</v>
      </c>
      <c r="F1395" s="348" t="s">
        <v>192</v>
      </c>
      <c r="G1395" s="348" t="s">
        <v>2617</v>
      </c>
      <c r="H1395" s="348">
        <v>20713</v>
      </c>
      <c r="I1395" s="348">
        <v>3</v>
      </c>
      <c r="J1395" s="353">
        <v>26</v>
      </c>
      <c r="K1395" s="353" t="s">
        <v>4158</v>
      </c>
    </row>
    <row r="1396" spans="1:11">
      <c r="A1396" s="348">
        <v>1307094</v>
      </c>
      <c r="B1396" s="348">
        <v>3300725</v>
      </c>
      <c r="C1396" s="348" t="s">
        <v>1806</v>
      </c>
      <c r="D1396" s="348" t="s">
        <v>1807</v>
      </c>
      <c r="E1396" s="348" t="s">
        <v>176</v>
      </c>
      <c r="F1396" s="348" t="s">
        <v>184</v>
      </c>
      <c r="G1396" s="348" t="s">
        <v>2609</v>
      </c>
      <c r="H1396" s="348">
        <v>20715</v>
      </c>
      <c r="I1396" s="348">
        <v>3</v>
      </c>
      <c r="J1396" s="353">
        <v>27</v>
      </c>
      <c r="K1396" s="353" t="s">
        <v>4158</v>
      </c>
    </row>
    <row r="1397" spans="1:11">
      <c r="A1397" s="348">
        <v>1308560</v>
      </c>
      <c r="B1397" s="348"/>
      <c r="C1397" s="348" t="s">
        <v>2045</v>
      </c>
      <c r="D1397" s="348" t="s">
        <v>2046</v>
      </c>
      <c r="E1397" s="348" t="s">
        <v>176</v>
      </c>
      <c r="F1397" s="348" t="s">
        <v>180</v>
      </c>
      <c r="G1397" s="348" t="s">
        <v>2647</v>
      </c>
      <c r="H1397" s="348">
        <v>20715</v>
      </c>
      <c r="I1397" s="348">
        <v>3</v>
      </c>
      <c r="J1397" s="353">
        <v>28</v>
      </c>
      <c r="K1397" s="353" t="s">
        <v>4158</v>
      </c>
    </row>
    <row r="1398" spans="1:11">
      <c r="A1398" s="348">
        <v>1308625</v>
      </c>
      <c r="B1398" s="348"/>
      <c r="C1398" s="348" t="s">
        <v>2053</v>
      </c>
      <c r="D1398" s="348" t="s">
        <v>2054</v>
      </c>
      <c r="E1398" s="348" t="s">
        <v>176</v>
      </c>
      <c r="F1398" s="348" t="s">
        <v>270</v>
      </c>
      <c r="G1398" s="348" t="s">
        <v>3813</v>
      </c>
      <c r="H1398" s="348">
        <v>20715</v>
      </c>
      <c r="I1398" s="348">
        <v>3</v>
      </c>
      <c r="J1398" s="353">
        <v>29</v>
      </c>
      <c r="K1398" s="353" t="s">
        <v>4158</v>
      </c>
    </row>
    <row r="1399" spans="1:11">
      <c r="A1399" s="348">
        <v>1308607</v>
      </c>
      <c r="B1399" s="348"/>
      <c r="C1399" s="348" t="s">
        <v>2047</v>
      </c>
      <c r="D1399" s="348" t="s">
        <v>2048</v>
      </c>
      <c r="E1399" s="348" t="s">
        <v>176</v>
      </c>
      <c r="F1399" s="348" t="s">
        <v>189</v>
      </c>
      <c r="G1399" s="348" t="s">
        <v>3814</v>
      </c>
      <c r="H1399" s="348">
        <v>20716</v>
      </c>
      <c r="I1399" s="348">
        <v>3</v>
      </c>
      <c r="J1399" s="353">
        <v>30</v>
      </c>
      <c r="K1399" s="353" t="s">
        <v>4158</v>
      </c>
    </row>
    <row r="1400" spans="1:11">
      <c r="A1400" s="348">
        <v>1306940</v>
      </c>
      <c r="B1400" s="348"/>
      <c r="C1400" s="348" t="s">
        <v>1786</v>
      </c>
      <c r="D1400" s="348" t="s">
        <v>1787</v>
      </c>
      <c r="E1400" s="348" t="s">
        <v>176</v>
      </c>
      <c r="F1400" s="348" t="s">
        <v>205</v>
      </c>
      <c r="G1400" s="348" t="s">
        <v>3815</v>
      </c>
      <c r="H1400" s="348">
        <v>20726</v>
      </c>
      <c r="I1400" s="348">
        <v>3</v>
      </c>
      <c r="J1400" s="353">
        <v>31</v>
      </c>
      <c r="K1400" s="353" t="s">
        <v>4158</v>
      </c>
    </row>
    <row r="1401" spans="1:11">
      <c r="A1401" s="348">
        <v>1307054</v>
      </c>
      <c r="B1401" s="348"/>
      <c r="C1401" s="348" t="s">
        <v>1798</v>
      </c>
      <c r="D1401" s="348" t="s">
        <v>1799</v>
      </c>
      <c r="E1401" s="348" t="s">
        <v>176</v>
      </c>
      <c r="F1401" s="348" t="s">
        <v>177</v>
      </c>
      <c r="G1401" s="348" t="s">
        <v>2499</v>
      </c>
      <c r="H1401" s="348">
        <v>20807</v>
      </c>
      <c r="I1401" s="348">
        <v>3</v>
      </c>
      <c r="J1401" s="353">
        <v>32</v>
      </c>
      <c r="K1401" s="353" t="s">
        <v>4158</v>
      </c>
    </row>
    <row r="1402" spans="1:11">
      <c r="A1402" s="348">
        <v>1306851</v>
      </c>
      <c r="B1402" s="348"/>
      <c r="C1402" s="348" t="s">
        <v>1770</v>
      </c>
      <c r="D1402" s="348" t="s">
        <v>1771</v>
      </c>
      <c r="E1402" s="348" t="s">
        <v>176</v>
      </c>
      <c r="F1402" s="348" t="s">
        <v>182</v>
      </c>
      <c r="G1402" s="348" t="s">
        <v>2505</v>
      </c>
      <c r="H1402" s="348">
        <v>20808</v>
      </c>
      <c r="I1402" s="348">
        <v>3</v>
      </c>
      <c r="J1402" s="353">
        <v>33</v>
      </c>
      <c r="K1402" s="353" t="s">
        <v>4158</v>
      </c>
    </row>
    <row r="1403" spans="1:11">
      <c r="A1403" s="348">
        <v>1308608</v>
      </c>
      <c r="B1403" s="348"/>
      <c r="C1403" s="348" t="s">
        <v>2049</v>
      </c>
      <c r="D1403" s="348" t="s">
        <v>2050</v>
      </c>
      <c r="E1403" s="348" t="s">
        <v>176</v>
      </c>
      <c r="F1403" s="348" t="s">
        <v>189</v>
      </c>
      <c r="G1403" s="348" t="s">
        <v>3814</v>
      </c>
      <c r="H1403" s="348">
        <v>20810</v>
      </c>
      <c r="I1403" s="348">
        <v>3</v>
      </c>
      <c r="J1403" s="353">
        <v>34</v>
      </c>
      <c r="K1403" s="353" t="s">
        <v>4158</v>
      </c>
    </row>
    <row r="1404" spans="1:11">
      <c r="A1404" s="348">
        <v>1307104</v>
      </c>
      <c r="B1404" s="348">
        <v>3300729</v>
      </c>
      <c r="C1404" s="348" t="s">
        <v>1810</v>
      </c>
      <c r="D1404" s="348" t="s">
        <v>1811</v>
      </c>
      <c r="E1404" s="348" t="s">
        <v>176</v>
      </c>
      <c r="F1404" s="348" t="s">
        <v>184</v>
      </c>
      <c r="G1404" s="348" t="s">
        <v>2609</v>
      </c>
      <c r="H1404" s="348">
        <v>20813</v>
      </c>
      <c r="I1404" s="348">
        <v>3</v>
      </c>
      <c r="J1404" s="353">
        <v>35</v>
      </c>
      <c r="K1404" s="353" t="s">
        <v>4158</v>
      </c>
    </row>
    <row r="1405" spans="1:11">
      <c r="A1405" s="348">
        <v>1307805</v>
      </c>
      <c r="B1405" s="348"/>
      <c r="C1405" s="348" t="s">
        <v>1936</v>
      </c>
      <c r="D1405" s="348" t="s">
        <v>1937</v>
      </c>
      <c r="E1405" s="348" t="s">
        <v>176</v>
      </c>
      <c r="F1405" s="348" t="s">
        <v>204</v>
      </c>
      <c r="G1405" s="348" t="s">
        <v>2596</v>
      </c>
      <c r="H1405" s="348">
        <v>20818</v>
      </c>
      <c r="I1405" s="348">
        <v>3</v>
      </c>
      <c r="J1405" s="353">
        <v>36</v>
      </c>
      <c r="K1405" s="353" t="s">
        <v>4158</v>
      </c>
    </row>
    <row r="1406" spans="1:11">
      <c r="A1406" s="348">
        <v>1307252</v>
      </c>
      <c r="B1406" s="348"/>
      <c r="C1406" s="348" t="s">
        <v>1836</v>
      </c>
      <c r="D1406" s="348" t="s">
        <v>1837</v>
      </c>
      <c r="E1406" s="348" t="s">
        <v>176</v>
      </c>
      <c r="F1406" s="348" t="s">
        <v>208</v>
      </c>
      <c r="G1406" s="348" t="s">
        <v>2875</v>
      </c>
      <c r="H1406" s="348">
        <v>20821</v>
      </c>
      <c r="I1406" s="348">
        <v>3</v>
      </c>
      <c r="J1406" s="353">
        <v>37</v>
      </c>
      <c r="K1406" s="353" t="s">
        <v>4158</v>
      </c>
    </row>
    <row r="1407" spans="1:11">
      <c r="A1407" s="348">
        <v>1307834</v>
      </c>
      <c r="B1407" s="348"/>
      <c r="C1407" s="348" t="s">
        <v>1950</v>
      </c>
      <c r="D1407" s="348" t="s">
        <v>1951</v>
      </c>
      <c r="E1407" s="348" t="s">
        <v>176</v>
      </c>
      <c r="F1407" s="348" t="s">
        <v>183</v>
      </c>
      <c r="G1407" s="348" t="s">
        <v>3816</v>
      </c>
      <c r="H1407" s="348">
        <v>20821</v>
      </c>
      <c r="I1407" s="348">
        <v>3</v>
      </c>
      <c r="J1407" s="353">
        <v>38</v>
      </c>
      <c r="K1407" s="353" t="s">
        <v>4158</v>
      </c>
    </row>
    <row r="1408" spans="1:11">
      <c r="A1408" s="348">
        <v>1307032</v>
      </c>
      <c r="B1408" s="348"/>
      <c r="C1408" s="348" t="s">
        <v>1796</v>
      </c>
      <c r="D1408" s="348" t="s">
        <v>1797</v>
      </c>
      <c r="E1408" s="348" t="s">
        <v>176</v>
      </c>
      <c r="F1408" s="348" t="s">
        <v>186</v>
      </c>
      <c r="G1408" s="348" t="s">
        <v>3809</v>
      </c>
      <c r="H1408" s="348">
        <v>20827</v>
      </c>
      <c r="I1408" s="348">
        <v>3</v>
      </c>
      <c r="J1408" s="353">
        <v>39</v>
      </c>
      <c r="K1408" s="353" t="s">
        <v>4158</v>
      </c>
    </row>
    <row r="1409" spans="1:11">
      <c r="A1409" s="348">
        <v>1307393</v>
      </c>
      <c r="B1409" s="348"/>
      <c r="C1409" s="348" t="s">
        <v>1848</v>
      </c>
      <c r="D1409" s="348" t="s">
        <v>1849</v>
      </c>
      <c r="E1409" s="348" t="s">
        <v>176</v>
      </c>
      <c r="F1409" s="348" t="s">
        <v>204</v>
      </c>
      <c r="G1409" s="348" t="s">
        <v>2596</v>
      </c>
      <c r="H1409" s="348">
        <v>20828</v>
      </c>
      <c r="I1409" s="348">
        <v>3</v>
      </c>
      <c r="J1409" s="353">
        <v>40</v>
      </c>
      <c r="K1409" s="353" t="s">
        <v>4158</v>
      </c>
    </row>
    <row r="1410" spans="1:11">
      <c r="A1410" s="348">
        <v>1307222</v>
      </c>
      <c r="B1410" s="348">
        <v>3300800</v>
      </c>
      <c r="C1410" s="348" t="s">
        <v>1832</v>
      </c>
      <c r="D1410" s="348" t="s">
        <v>1833</v>
      </c>
      <c r="E1410" s="348" t="s">
        <v>176</v>
      </c>
      <c r="F1410" s="348" t="s">
        <v>182</v>
      </c>
      <c r="G1410" s="348" t="s">
        <v>2497</v>
      </c>
      <c r="H1410" s="348">
        <v>20901</v>
      </c>
      <c r="I1410" s="348">
        <v>3</v>
      </c>
      <c r="J1410" s="353">
        <v>41</v>
      </c>
      <c r="K1410" s="353" t="s">
        <v>4158</v>
      </c>
    </row>
    <row r="1411" spans="1:11">
      <c r="A1411" s="348">
        <v>1307806</v>
      </c>
      <c r="B1411" s="348"/>
      <c r="C1411" s="348" t="s">
        <v>1938</v>
      </c>
      <c r="D1411" s="348" t="s">
        <v>1939</v>
      </c>
      <c r="E1411" s="348" t="s">
        <v>176</v>
      </c>
      <c r="F1411" s="348" t="s">
        <v>204</v>
      </c>
      <c r="G1411" s="348" t="s">
        <v>2596</v>
      </c>
      <c r="H1411" s="348">
        <v>20903</v>
      </c>
      <c r="I1411" s="348">
        <v>3</v>
      </c>
      <c r="J1411" s="353">
        <v>42</v>
      </c>
      <c r="K1411" s="353" t="s">
        <v>4158</v>
      </c>
    </row>
    <row r="1412" spans="1:11">
      <c r="A1412" s="348">
        <v>1307974</v>
      </c>
      <c r="B1412" s="348">
        <v>3300719</v>
      </c>
      <c r="C1412" s="348" t="s">
        <v>1992</v>
      </c>
      <c r="D1412" s="348" t="s">
        <v>1993</v>
      </c>
      <c r="E1412" s="348" t="s">
        <v>176</v>
      </c>
      <c r="F1412" s="348" t="s">
        <v>205</v>
      </c>
      <c r="G1412" s="348" t="s">
        <v>2527</v>
      </c>
      <c r="H1412" s="348">
        <v>20906</v>
      </c>
      <c r="I1412" s="348">
        <v>3</v>
      </c>
      <c r="J1412" s="353">
        <v>43</v>
      </c>
      <c r="K1412" s="353" t="s">
        <v>4158</v>
      </c>
    </row>
    <row r="1413" spans="1:11">
      <c r="A1413" s="348">
        <v>1308881</v>
      </c>
      <c r="B1413" s="348"/>
      <c r="C1413" s="348" t="s">
        <v>2074</v>
      </c>
      <c r="D1413" s="348" t="s">
        <v>2075</v>
      </c>
      <c r="E1413" s="348" t="s">
        <v>176</v>
      </c>
      <c r="F1413" s="348" t="s">
        <v>189</v>
      </c>
      <c r="G1413" s="348" t="s">
        <v>2631</v>
      </c>
      <c r="H1413" s="348">
        <v>20906</v>
      </c>
      <c r="I1413" s="348">
        <v>2</v>
      </c>
      <c r="J1413" s="353">
        <v>44</v>
      </c>
      <c r="K1413" s="353" t="s">
        <v>4158</v>
      </c>
    </row>
    <row r="1414" spans="1:11">
      <c r="A1414" s="348">
        <v>1306846</v>
      </c>
      <c r="B1414" s="348"/>
      <c r="C1414" s="348" t="s">
        <v>1768</v>
      </c>
      <c r="D1414" s="348" t="s">
        <v>1769</v>
      </c>
      <c r="E1414" s="348" t="s">
        <v>176</v>
      </c>
      <c r="F1414" s="348" t="s">
        <v>182</v>
      </c>
      <c r="G1414" s="348" t="s">
        <v>2497</v>
      </c>
      <c r="H1414" s="348">
        <v>20908</v>
      </c>
      <c r="I1414" s="348">
        <v>3</v>
      </c>
      <c r="J1414" s="353">
        <v>45</v>
      </c>
      <c r="K1414" s="353" t="s">
        <v>4158</v>
      </c>
    </row>
    <row r="1415" spans="1:11">
      <c r="A1415" s="348">
        <v>1308887</v>
      </c>
      <c r="B1415" s="348"/>
      <c r="C1415" s="348" t="s">
        <v>2078</v>
      </c>
      <c r="D1415" s="348" t="s">
        <v>2079</v>
      </c>
      <c r="E1415" s="348" t="s">
        <v>176</v>
      </c>
      <c r="F1415" s="348" t="s">
        <v>521</v>
      </c>
      <c r="G1415" s="348" t="s">
        <v>2594</v>
      </c>
      <c r="H1415" s="348">
        <v>20919</v>
      </c>
      <c r="I1415" s="348">
        <v>3</v>
      </c>
      <c r="J1415" s="353">
        <v>46</v>
      </c>
      <c r="K1415" s="353" t="s">
        <v>4158</v>
      </c>
    </row>
    <row r="1416" spans="1:11">
      <c r="A1416" s="348">
        <v>1306942</v>
      </c>
      <c r="B1416" s="348">
        <v>3300786</v>
      </c>
      <c r="C1416" s="348" t="s">
        <v>1788</v>
      </c>
      <c r="D1416" s="348" t="s">
        <v>1789</v>
      </c>
      <c r="E1416" s="348" t="s">
        <v>176</v>
      </c>
      <c r="F1416" s="348" t="s">
        <v>201</v>
      </c>
      <c r="G1416" s="348" t="s">
        <v>2537</v>
      </c>
      <c r="H1416" s="348">
        <v>20924</v>
      </c>
      <c r="I1416" s="348">
        <v>3</v>
      </c>
      <c r="J1416" s="353">
        <v>47</v>
      </c>
      <c r="K1416" s="353" t="s">
        <v>4158</v>
      </c>
    </row>
    <row r="1417" spans="1:11">
      <c r="A1417" s="348">
        <v>1306832</v>
      </c>
      <c r="B1417" s="348">
        <v>3300742</v>
      </c>
      <c r="C1417" s="348" t="s">
        <v>1760</v>
      </c>
      <c r="D1417" s="348" t="s">
        <v>1761</v>
      </c>
      <c r="E1417" s="348" t="s">
        <v>176</v>
      </c>
      <c r="F1417" s="348" t="s">
        <v>182</v>
      </c>
      <c r="G1417" s="348" t="s">
        <v>2506</v>
      </c>
      <c r="H1417" s="348">
        <v>20926</v>
      </c>
      <c r="I1417" s="348">
        <v>3</v>
      </c>
      <c r="J1417" s="353">
        <v>48</v>
      </c>
      <c r="K1417" s="353" t="s">
        <v>4158</v>
      </c>
    </row>
    <row r="1418" spans="1:11">
      <c r="A1418" s="348">
        <v>1307162</v>
      </c>
      <c r="B1418" s="348"/>
      <c r="C1418" s="348" t="s">
        <v>1820</v>
      </c>
      <c r="D1418" s="348" t="s">
        <v>1821</v>
      </c>
      <c r="E1418" s="348" t="s">
        <v>176</v>
      </c>
      <c r="F1418" s="348" t="s">
        <v>205</v>
      </c>
      <c r="G1418" s="348" t="s">
        <v>3815</v>
      </c>
      <c r="H1418" s="348">
        <v>20926</v>
      </c>
      <c r="I1418" s="348">
        <v>3</v>
      </c>
      <c r="J1418" s="353">
        <v>49</v>
      </c>
      <c r="K1418" s="353" t="s">
        <v>4158</v>
      </c>
    </row>
    <row r="1419" spans="1:11">
      <c r="A1419" s="348">
        <v>1306883</v>
      </c>
      <c r="B1419" s="348"/>
      <c r="C1419" s="348" t="s">
        <v>1776</v>
      </c>
      <c r="D1419" s="348" t="s">
        <v>1777</v>
      </c>
      <c r="E1419" s="348" t="s">
        <v>176</v>
      </c>
      <c r="F1419" s="348" t="s">
        <v>193</v>
      </c>
      <c r="G1419" s="348" t="s">
        <v>2539</v>
      </c>
      <c r="H1419" s="348">
        <v>20928</v>
      </c>
      <c r="I1419" s="348">
        <v>3</v>
      </c>
      <c r="J1419" s="353">
        <v>50</v>
      </c>
      <c r="K1419" s="353" t="s">
        <v>4158</v>
      </c>
    </row>
    <row r="1420" spans="1:11">
      <c r="A1420" s="348">
        <v>1308624</v>
      </c>
      <c r="B1420" s="348"/>
      <c r="C1420" s="348" t="s">
        <v>2051</v>
      </c>
      <c r="D1420" s="348" t="s">
        <v>2052</v>
      </c>
      <c r="E1420" s="348" t="s">
        <v>176</v>
      </c>
      <c r="F1420" s="348" t="s">
        <v>270</v>
      </c>
      <c r="G1420" s="348" t="s">
        <v>3813</v>
      </c>
      <c r="H1420" s="348">
        <v>21009</v>
      </c>
      <c r="I1420" s="348">
        <v>3</v>
      </c>
      <c r="J1420" s="353">
        <v>51</v>
      </c>
      <c r="K1420" s="353" t="s">
        <v>4158</v>
      </c>
    </row>
    <row r="1421" spans="1:11">
      <c r="A1421" s="348">
        <v>1307220</v>
      </c>
      <c r="B1421" s="348">
        <v>3300759</v>
      </c>
      <c r="C1421" s="348" t="s">
        <v>1830</v>
      </c>
      <c r="D1421" s="348" t="s">
        <v>1831</v>
      </c>
      <c r="E1421" s="348" t="s">
        <v>176</v>
      </c>
      <c r="F1421" s="348" t="s">
        <v>182</v>
      </c>
      <c r="G1421" s="348" t="s">
        <v>2497</v>
      </c>
      <c r="H1421" s="348">
        <v>21012</v>
      </c>
      <c r="I1421" s="348">
        <v>3</v>
      </c>
      <c r="J1421" s="353">
        <v>52</v>
      </c>
      <c r="K1421" s="353" t="s">
        <v>4158</v>
      </c>
    </row>
    <row r="1422" spans="1:11">
      <c r="A1422" s="348">
        <v>1307977</v>
      </c>
      <c r="B1422" s="348"/>
      <c r="C1422" s="348" t="s">
        <v>1996</v>
      </c>
      <c r="D1422" s="348" t="s">
        <v>1997</v>
      </c>
      <c r="E1422" s="348" t="s">
        <v>176</v>
      </c>
      <c r="F1422" s="348" t="s">
        <v>189</v>
      </c>
      <c r="G1422" s="348" t="s">
        <v>2631</v>
      </c>
      <c r="H1422" s="348">
        <v>21024</v>
      </c>
      <c r="I1422" s="348">
        <v>3</v>
      </c>
      <c r="J1422" s="353">
        <v>53</v>
      </c>
      <c r="K1422" s="353" t="s">
        <v>4158</v>
      </c>
    </row>
    <row r="1423" spans="1:11">
      <c r="A1423" s="348">
        <v>1308878</v>
      </c>
      <c r="B1423" s="348"/>
      <c r="C1423" s="348" t="s">
        <v>2070</v>
      </c>
      <c r="D1423" s="348" t="s">
        <v>2071</v>
      </c>
      <c r="E1423" s="348" t="s">
        <v>176</v>
      </c>
      <c r="F1423" s="348" t="s">
        <v>189</v>
      </c>
      <c r="G1423" s="348" t="s">
        <v>2631</v>
      </c>
      <c r="H1423" s="348">
        <v>21108</v>
      </c>
      <c r="I1423" s="348">
        <v>3</v>
      </c>
      <c r="J1423" s="353">
        <v>54</v>
      </c>
      <c r="K1423" s="353" t="s">
        <v>4158</v>
      </c>
    </row>
    <row r="1424" spans="1:11">
      <c r="A1424" s="348">
        <v>1307425</v>
      </c>
      <c r="B1424" s="348"/>
      <c r="C1424" s="348" t="s">
        <v>1852</v>
      </c>
      <c r="D1424" s="348" t="s">
        <v>1853</v>
      </c>
      <c r="E1424" s="348" t="s">
        <v>176</v>
      </c>
      <c r="F1424" s="348" t="s">
        <v>183</v>
      </c>
      <c r="G1424" s="348" t="s">
        <v>3816</v>
      </c>
      <c r="H1424" s="348">
        <v>21114</v>
      </c>
      <c r="I1424" s="348">
        <v>3</v>
      </c>
      <c r="J1424" s="353">
        <v>55</v>
      </c>
      <c r="K1424" s="353" t="s">
        <v>4158</v>
      </c>
    </row>
    <row r="1425" spans="1:11">
      <c r="A1425" s="348">
        <v>1308471</v>
      </c>
      <c r="B1425" s="348"/>
      <c r="C1425" s="348" t="s">
        <v>2027</v>
      </c>
      <c r="D1425" s="348" t="s">
        <v>2028</v>
      </c>
      <c r="E1425" s="348" t="s">
        <v>176</v>
      </c>
      <c r="F1425" s="348" t="s">
        <v>193</v>
      </c>
      <c r="G1425" s="348" t="s">
        <v>2539</v>
      </c>
      <c r="H1425" s="348">
        <v>21114</v>
      </c>
      <c r="I1425" s="348">
        <v>3</v>
      </c>
      <c r="J1425" s="353">
        <v>56</v>
      </c>
      <c r="K1425" s="353" t="s">
        <v>4158</v>
      </c>
    </row>
    <row r="1426" spans="1:11">
      <c r="A1426" s="348">
        <v>1307071</v>
      </c>
      <c r="B1426" s="348">
        <v>3300753</v>
      </c>
      <c r="C1426" s="348" t="s">
        <v>1802</v>
      </c>
      <c r="D1426" s="348" t="s">
        <v>1803</v>
      </c>
      <c r="E1426" s="348" t="s">
        <v>176</v>
      </c>
      <c r="F1426" s="348" t="s">
        <v>197</v>
      </c>
      <c r="G1426" s="348" t="s">
        <v>3817</v>
      </c>
      <c r="H1426" s="348">
        <v>21125</v>
      </c>
      <c r="I1426" s="348">
        <v>3</v>
      </c>
      <c r="J1426" s="353">
        <v>57</v>
      </c>
      <c r="K1426" s="353" t="s">
        <v>4158</v>
      </c>
    </row>
    <row r="1427" spans="1:11">
      <c r="A1427" s="348">
        <v>1308539</v>
      </c>
      <c r="B1427" s="348"/>
      <c r="C1427" s="348" t="s">
        <v>2033</v>
      </c>
      <c r="D1427" s="348" t="s">
        <v>2034</v>
      </c>
      <c r="E1427" s="348" t="s">
        <v>176</v>
      </c>
      <c r="F1427" s="348" t="s">
        <v>197</v>
      </c>
      <c r="G1427" s="348" t="s">
        <v>3818</v>
      </c>
      <c r="H1427" s="348">
        <v>21128</v>
      </c>
      <c r="I1427" s="348">
        <v>3</v>
      </c>
      <c r="J1427" s="353">
        <v>58</v>
      </c>
      <c r="K1427" s="353" t="s">
        <v>4158</v>
      </c>
    </row>
    <row r="1428" spans="1:11">
      <c r="A1428" s="348">
        <v>1307108</v>
      </c>
      <c r="B1428" s="348">
        <v>3300730</v>
      </c>
      <c r="C1428" s="348" t="s">
        <v>1812</v>
      </c>
      <c r="D1428" s="348" t="s">
        <v>1813</v>
      </c>
      <c r="E1428" s="348" t="s">
        <v>176</v>
      </c>
      <c r="F1428" s="348" t="s">
        <v>184</v>
      </c>
      <c r="G1428" s="348" t="s">
        <v>2609</v>
      </c>
      <c r="H1428" s="348">
        <v>21204</v>
      </c>
      <c r="I1428" s="348">
        <v>3</v>
      </c>
      <c r="J1428" s="353">
        <v>59</v>
      </c>
      <c r="K1428" s="353" t="s">
        <v>4158</v>
      </c>
    </row>
    <row r="1429" spans="1:11">
      <c r="A1429" s="348">
        <v>1308548</v>
      </c>
      <c r="B1429" s="348"/>
      <c r="C1429" s="348" t="s">
        <v>2035</v>
      </c>
      <c r="D1429" s="348" t="s">
        <v>2036</v>
      </c>
      <c r="E1429" s="348" t="s">
        <v>176</v>
      </c>
      <c r="F1429" s="348" t="s">
        <v>192</v>
      </c>
      <c r="G1429" s="348" t="s">
        <v>2617</v>
      </c>
      <c r="H1429" s="348">
        <v>21204</v>
      </c>
      <c r="I1429" s="348">
        <v>3</v>
      </c>
      <c r="J1429" s="353">
        <v>60</v>
      </c>
      <c r="K1429" s="353" t="s">
        <v>4158</v>
      </c>
    </row>
    <row r="1430" spans="1:11">
      <c r="A1430" s="348">
        <v>1306933</v>
      </c>
      <c r="B1430" s="348"/>
      <c r="C1430" s="348" t="s">
        <v>1782</v>
      </c>
      <c r="D1430" s="348" t="s">
        <v>1783</v>
      </c>
      <c r="E1430" s="348" t="s">
        <v>176</v>
      </c>
      <c r="F1430" s="348" t="s">
        <v>192</v>
      </c>
      <c r="G1430" s="348" t="s">
        <v>2617</v>
      </c>
      <c r="H1430" s="348">
        <v>21210</v>
      </c>
      <c r="I1430" s="348">
        <v>3</v>
      </c>
      <c r="J1430" s="353">
        <v>61</v>
      </c>
      <c r="K1430" s="353" t="s">
        <v>4158</v>
      </c>
    </row>
    <row r="1431" spans="1:11">
      <c r="A1431" s="348">
        <v>1308550</v>
      </c>
      <c r="B1431" s="348"/>
      <c r="C1431" s="348" t="s">
        <v>2039</v>
      </c>
      <c r="D1431" s="348" t="s">
        <v>2040</v>
      </c>
      <c r="E1431" s="348" t="s">
        <v>176</v>
      </c>
      <c r="F1431" s="348" t="s">
        <v>185</v>
      </c>
      <c r="G1431" s="348" t="s">
        <v>2638</v>
      </c>
      <c r="H1431" s="348">
        <v>21212</v>
      </c>
      <c r="I1431" s="348">
        <v>3</v>
      </c>
      <c r="J1431" s="353">
        <v>62</v>
      </c>
      <c r="K1431" s="353" t="s">
        <v>4158</v>
      </c>
    </row>
    <row r="1432" spans="1:11">
      <c r="A1432" s="348">
        <v>1307091</v>
      </c>
      <c r="B1432" s="348"/>
      <c r="C1432" s="348" t="s">
        <v>1804</v>
      </c>
      <c r="D1432" s="348" t="s">
        <v>1805</v>
      </c>
      <c r="E1432" s="348" t="s">
        <v>176</v>
      </c>
      <c r="F1432" s="348" t="s">
        <v>184</v>
      </c>
      <c r="G1432" s="348" t="s">
        <v>3819</v>
      </c>
      <c r="H1432" s="348">
        <v>21217</v>
      </c>
      <c r="I1432" s="348">
        <v>3</v>
      </c>
      <c r="J1432" s="353">
        <v>63</v>
      </c>
      <c r="K1432" s="353" t="s">
        <v>4158</v>
      </c>
    </row>
    <row r="1433" spans="1:11">
      <c r="A1433" s="348">
        <v>1306878</v>
      </c>
      <c r="B1433" s="348">
        <v>3300833</v>
      </c>
      <c r="C1433" s="348" t="s">
        <v>1772</v>
      </c>
      <c r="D1433" s="348" t="s">
        <v>1773</v>
      </c>
      <c r="E1433" s="348" t="s">
        <v>176</v>
      </c>
      <c r="F1433" s="348" t="s">
        <v>193</v>
      </c>
      <c r="G1433" s="348" t="s">
        <v>3820</v>
      </c>
      <c r="H1433" s="348">
        <v>21218</v>
      </c>
      <c r="I1433" s="348">
        <v>3</v>
      </c>
      <c r="J1433" s="353">
        <v>64</v>
      </c>
      <c r="K1433" s="353" t="s">
        <v>4158</v>
      </c>
    </row>
    <row r="1434" spans="1:11">
      <c r="A1434" s="348">
        <v>1307017</v>
      </c>
      <c r="B1434" s="348"/>
      <c r="C1434" s="348" t="s">
        <v>1790</v>
      </c>
      <c r="D1434" s="348" t="s">
        <v>1791</v>
      </c>
      <c r="E1434" s="348" t="s">
        <v>176</v>
      </c>
      <c r="F1434" s="348" t="s">
        <v>204</v>
      </c>
      <c r="G1434" s="348" t="s">
        <v>3821</v>
      </c>
      <c r="H1434" s="348">
        <v>30105</v>
      </c>
      <c r="I1434" s="348">
        <v>3</v>
      </c>
      <c r="J1434" s="353">
        <v>65</v>
      </c>
      <c r="K1434" s="353" t="s">
        <v>4158</v>
      </c>
    </row>
    <row r="1435" spans="1:11">
      <c r="A1435" s="348">
        <v>1306834</v>
      </c>
      <c r="B1435" s="348">
        <v>3300743</v>
      </c>
      <c r="C1435" s="348" t="s">
        <v>1762</v>
      </c>
      <c r="D1435" s="348" t="s">
        <v>1763</v>
      </c>
      <c r="E1435" s="348" t="s">
        <v>176</v>
      </c>
      <c r="F1435" s="348" t="s">
        <v>182</v>
      </c>
      <c r="G1435" s="348" t="s">
        <v>2505</v>
      </c>
      <c r="H1435" s="348">
        <v>30108</v>
      </c>
      <c r="I1435" s="348">
        <v>3</v>
      </c>
      <c r="J1435" s="353">
        <v>66</v>
      </c>
      <c r="K1435" s="353" t="s">
        <v>4158</v>
      </c>
    </row>
    <row r="1436" spans="1:11">
      <c r="A1436" s="348">
        <v>1307124</v>
      </c>
      <c r="B1436" s="348">
        <v>3300732</v>
      </c>
      <c r="C1436" s="348" t="s">
        <v>1816</v>
      </c>
      <c r="D1436" s="348" t="s">
        <v>1817</v>
      </c>
      <c r="E1436" s="348" t="s">
        <v>176</v>
      </c>
      <c r="F1436" s="348" t="s">
        <v>184</v>
      </c>
      <c r="G1436" s="348" t="s">
        <v>2609</v>
      </c>
      <c r="H1436" s="348">
        <v>30111</v>
      </c>
      <c r="I1436" s="348">
        <v>3</v>
      </c>
      <c r="J1436" s="353">
        <v>67</v>
      </c>
      <c r="K1436" s="353" t="s">
        <v>4158</v>
      </c>
    </row>
    <row r="1437" spans="1:11">
      <c r="A1437" s="348">
        <v>1307349</v>
      </c>
      <c r="B1437" s="348">
        <v>3300750</v>
      </c>
      <c r="C1437" s="348" t="s">
        <v>1846</v>
      </c>
      <c r="D1437" s="348" t="s">
        <v>1847</v>
      </c>
      <c r="E1437" s="348" t="s">
        <v>176</v>
      </c>
      <c r="F1437" s="348" t="s">
        <v>197</v>
      </c>
      <c r="G1437" s="348" t="s">
        <v>2535</v>
      </c>
      <c r="H1437" s="348">
        <v>30113</v>
      </c>
      <c r="I1437" s="348">
        <v>3</v>
      </c>
      <c r="J1437" s="353">
        <v>68</v>
      </c>
      <c r="K1437" s="353" t="s">
        <v>4158</v>
      </c>
    </row>
    <row r="1438" spans="1:11">
      <c r="A1438" s="348">
        <v>1306880</v>
      </c>
      <c r="B1438" s="348">
        <v>3300834</v>
      </c>
      <c r="C1438" s="348" t="s">
        <v>1774</v>
      </c>
      <c r="D1438" s="348" t="s">
        <v>1775</v>
      </c>
      <c r="E1438" s="348" t="s">
        <v>176</v>
      </c>
      <c r="F1438" s="348" t="s">
        <v>193</v>
      </c>
      <c r="G1438" s="348" t="s">
        <v>3820</v>
      </c>
      <c r="H1438" s="348">
        <v>30114</v>
      </c>
      <c r="I1438" s="348">
        <v>3</v>
      </c>
      <c r="J1438" s="353">
        <v>69</v>
      </c>
      <c r="K1438" s="353" t="s">
        <v>4158</v>
      </c>
    </row>
    <row r="1439" spans="1:11">
      <c r="A1439" s="348">
        <v>1307274</v>
      </c>
      <c r="B1439" s="348"/>
      <c r="C1439" s="348" t="s">
        <v>1838</v>
      </c>
      <c r="D1439" s="348" t="s">
        <v>1839</v>
      </c>
      <c r="E1439" s="348" t="s">
        <v>176</v>
      </c>
      <c r="F1439" s="348" t="s">
        <v>197</v>
      </c>
      <c r="G1439" s="348" t="s">
        <v>2645</v>
      </c>
      <c r="H1439" s="348">
        <v>30121</v>
      </c>
      <c r="I1439" s="348">
        <v>3</v>
      </c>
      <c r="J1439" s="353">
        <v>70</v>
      </c>
      <c r="K1439" s="353" t="s">
        <v>4158</v>
      </c>
    </row>
    <row r="1440" spans="1:11">
      <c r="A1440" s="348">
        <v>1307298</v>
      </c>
      <c r="B1440" s="348">
        <v>3300818</v>
      </c>
      <c r="C1440" s="348" t="s">
        <v>1842</v>
      </c>
      <c r="D1440" s="348" t="s">
        <v>1843</v>
      </c>
      <c r="E1440" s="348" t="s">
        <v>176</v>
      </c>
      <c r="F1440" s="348" t="s">
        <v>197</v>
      </c>
      <c r="G1440" s="348" t="s">
        <v>3812</v>
      </c>
      <c r="H1440" s="348">
        <v>30210</v>
      </c>
      <c r="I1440" s="348">
        <v>3</v>
      </c>
      <c r="J1440" s="353">
        <v>71</v>
      </c>
      <c r="K1440" s="353" t="s">
        <v>4158</v>
      </c>
    </row>
    <row r="1441" spans="1:11">
      <c r="A1441" s="348">
        <v>1307975</v>
      </c>
      <c r="B1441" s="348"/>
      <c r="C1441" s="348" t="s">
        <v>1994</v>
      </c>
      <c r="D1441" s="348" t="s">
        <v>1995</v>
      </c>
      <c r="E1441" s="348" t="s">
        <v>176</v>
      </c>
      <c r="F1441" s="348" t="s">
        <v>239</v>
      </c>
      <c r="G1441" s="348" t="s">
        <v>3212</v>
      </c>
      <c r="H1441" s="348">
        <v>30210</v>
      </c>
      <c r="I1441" s="348">
        <v>3</v>
      </c>
      <c r="J1441" s="353">
        <v>72</v>
      </c>
      <c r="K1441" s="353" t="s">
        <v>4158</v>
      </c>
    </row>
    <row r="1442" spans="1:11">
      <c r="A1442" s="348">
        <v>1308538</v>
      </c>
      <c r="B1442" s="348"/>
      <c r="C1442" s="348" t="s">
        <v>2031</v>
      </c>
      <c r="D1442" s="348" t="s">
        <v>2032</v>
      </c>
      <c r="E1442" s="348" t="s">
        <v>176</v>
      </c>
      <c r="F1442" s="348" t="s">
        <v>197</v>
      </c>
      <c r="G1442" s="348" t="s">
        <v>3822</v>
      </c>
      <c r="H1442" s="348">
        <v>30222</v>
      </c>
      <c r="I1442" s="348">
        <v>3</v>
      </c>
      <c r="J1442" s="353">
        <v>73</v>
      </c>
      <c r="K1442" s="353" t="s">
        <v>4158</v>
      </c>
    </row>
    <row r="1443" spans="1:11">
      <c r="A1443" s="348">
        <v>1307502</v>
      </c>
      <c r="B1443" s="348"/>
      <c r="C1443" s="348" t="s">
        <v>1878</v>
      </c>
      <c r="D1443" s="348" t="s">
        <v>1879</v>
      </c>
      <c r="E1443" s="348" t="s">
        <v>176</v>
      </c>
      <c r="F1443" s="348" t="s">
        <v>182</v>
      </c>
      <c r="G1443" s="348" t="s">
        <v>2505</v>
      </c>
      <c r="H1443" s="348">
        <v>30225</v>
      </c>
      <c r="I1443" s="348">
        <v>3</v>
      </c>
      <c r="J1443" s="353">
        <v>74</v>
      </c>
      <c r="K1443" s="353" t="s">
        <v>4158</v>
      </c>
    </row>
    <row r="1444" spans="1:11">
      <c r="A1444" s="348">
        <v>1308549</v>
      </c>
      <c r="B1444" s="348"/>
      <c r="C1444" s="348" t="s">
        <v>2037</v>
      </c>
      <c r="D1444" s="348" t="s">
        <v>2038</v>
      </c>
      <c r="E1444" s="348" t="s">
        <v>176</v>
      </c>
      <c r="F1444" s="348" t="s">
        <v>192</v>
      </c>
      <c r="G1444" s="348" t="s">
        <v>2553</v>
      </c>
      <c r="H1444" s="348">
        <v>30226</v>
      </c>
      <c r="I1444" s="348">
        <v>3</v>
      </c>
      <c r="J1444" s="353">
        <v>75</v>
      </c>
      <c r="K1444" s="353" t="s">
        <v>4158</v>
      </c>
    </row>
    <row r="1445" spans="1:11">
      <c r="A1445" s="348">
        <v>1307952</v>
      </c>
      <c r="B1445" s="348">
        <v>3300749</v>
      </c>
      <c r="C1445" s="348" t="s">
        <v>1980</v>
      </c>
      <c r="D1445" s="348" t="s">
        <v>1981</v>
      </c>
      <c r="E1445" s="348" t="s">
        <v>176</v>
      </c>
      <c r="F1445" s="348" t="s">
        <v>197</v>
      </c>
      <c r="G1445" s="348" t="s">
        <v>2535</v>
      </c>
      <c r="H1445" s="348">
        <v>30304</v>
      </c>
      <c r="I1445" s="348">
        <v>3</v>
      </c>
      <c r="J1445" s="353">
        <v>76</v>
      </c>
      <c r="K1445" s="353" t="s">
        <v>4158</v>
      </c>
    </row>
    <row r="1446" spans="1:11">
      <c r="A1446" s="348">
        <v>1308626</v>
      </c>
      <c r="B1446" s="348"/>
      <c r="C1446" s="348" t="s">
        <v>2055</v>
      </c>
      <c r="D1446" s="348" t="s">
        <v>2056</v>
      </c>
      <c r="E1446" s="348" t="s">
        <v>176</v>
      </c>
      <c r="F1446" s="348" t="s">
        <v>270</v>
      </c>
      <c r="G1446" s="348" t="s">
        <v>3813</v>
      </c>
      <c r="H1446" s="348">
        <v>30304</v>
      </c>
      <c r="I1446" s="348">
        <v>3</v>
      </c>
      <c r="J1446" s="353">
        <v>77</v>
      </c>
      <c r="K1446" s="353" t="s">
        <v>4158</v>
      </c>
    </row>
    <row r="1447" spans="1:11">
      <c r="A1447" s="348">
        <v>1307411</v>
      </c>
      <c r="B1447" s="348">
        <v>3300752</v>
      </c>
      <c r="C1447" s="348" t="s">
        <v>1850</v>
      </c>
      <c r="D1447" s="348" t="s">
        <v>1851</v>
      </c>
      <c r="E1447" s="348" t="s">
        <v>176</v>
      </c>
      <c r="F1447" s="348" t="s">
        <v>197</v>
      </c>
      <c r="G1447" s="348" t="s">
        <v>3823</v>
      </c>
      <c r="H1447" s="348">
        <v>30306</v>
      </c>
      <c r="I1447" s="348">
        <v>3</v>
      </c>
      <c r="J1447" s="353">
        <v>78</v>
      </c>
      <c r="K1447" s="353" t="s">
        <v>4158</v>
      </c>
    </row>
    <row r="1448" spans="1:11">
      <c r="A1448" s="348">
        <v>1308837</v>
      </c>
      <c r="B1448" s="348"/>
      <c r="C1448" s="348" t="s">
        <v>2066</v>
      </c>
      <c r="D1448" s="348" t="s">
        <v>2067</v>
      </c>
      <c r="E1448" s="348" t="s">
        <v>176</v>
      </c>
      <c r="F1448" s="348" t="s">
        <v>202</v>
      </c>
      <c r="G1448" s="348" t="s">
        <v>3261</v>
      </c>
      <c r="H1448" s="348">
        <v>30306</v>
      </c>
      <c r="I1448" s="348">
        <v>3</v>
      </c>
      <c r="J1448" s="353">
        <v>79</v>
      </c>
      <c r="K1448" s="353" t="s">
        <v>4158</v>
      </c>
    </row>
    <row r="1449" spans="1:11">
      <c r="A1449" s="348">
        <v>1307025</v>
      </c>
      <c r="B1449" s="348">
        <v>3300720</v>
      </c>
      <c r="C1449" s="348" t="s">
        <v>1792</v>
      </c>
      <c r="D1449" s="348" t="s">
        <v>1793</v>
      </c>
      <c r="E1449" s="348" t="s">
        <v>176</v>
      </c>
      <c r="F1449" s="348" t="s">
        <v>205</v>
      </c>
      <c r="G1449" s="348" t="s">
        <v>2527</v>
      </c>
      <c r="H1449" s="348">
        <v>30308</v>
      </c>
      <c r="I1449" s="348">
        <v>3</v>
      </c>
      <c r="J1449" s="353">
        <v>80</v>
      </c>
      <c r="K1449" s="353" t="s">
        <v>4158</v>
      </c>
    </row>
    <row r="1450" spans="1:11">
      <c r="A1450" s="348">
        <v>1309338</v>
      </c>
      <c r="B1450" s="348"/>
      <c r="C1450" s="348" t="s">
        <v>2170</v>
      </c>
      <c r="D1450" s="348" t="s">
        <v>2171</v>
      </c>
      <c r="E1450" s="348" t="s">
        <v>176</v>
      </c>
      <c r="F1450" s="348" t="s">
        <v>270</v>
      </c>
      <c r="G1450" s="348" t="s">
        <v>3813</v>
      </c>
      <c r="H1450" s="348">
        <v>30314</v>
      </c>
      <c r="I1450" s="348">
        <v>3</v>
      </c>
      <c r="J1450" s="353">
        <v>81</v>
      </c>
      <c r="K1450" s="353" t="s">
        <v>4158</v>
      </c>
    </row>
    <row r="1451" spans="1:11">
      <c r="A1451" s="348">
        <v>1308303</v>
      </c>
      <c r="B1451" s="348"/>
      <c r="C1451" s="348" t="s">
        <v>2018</v>
      </c>
      <c r="D1451" s="348" t="s">
        <v>2019</v>
      </c>
      <c r="E1451" s="348" t="s">
        <v>176</v>
      </c>
      <c r="F1451" s="348" t="s">
        <v>189</v>
      </c>
      <c r="G1451" s="348" t="s">
        <v>2631</v>
      </c>
      <c r="H1451" s="348">
        <v>30315</v>
      </c>
      <c r="I1451" s="348">
        <v>3</v>
      </c>
      <c r="J1451" s="353">
        <v>82</v>
      </c>
      <c r="K1451" s="353" t="s">
        <v>4158</v>
      </c>
    </row>
    <row r="1452" spans="1:11">
      <c r="A1452" s="348">
        <v>1306816</v>
      </c>
      <c r="B1452" s="348"/>
      <c r="C1452" s="348" t="s">
        <v>1758</v>
      </c>
      <c r="D1452" s="348" t="s">
        <v>1759</v>
      </c>
      <c r="E1452" s="348" t="s">
        <v>176</v>
      </c>
      <c r="F1452" s="348" t="s">
        <v>205</v>
      </c>
      <c r="G1452" s="348" t="s">
        <v>2527</v>
      </c>
      <c r="H1452" s="348">
        <v>30322</v>
      </c>
      <c r="I1452" s="348">
        <v>3</v>
      </c>
      <c r="J1452" s="353">
        <v>83</v>
      </c>
      <c r="K1452" s="353" t="s">
        <v>4158</v>
      </c>
    </row>
    <row r="1453" spans="1:11">
      <c r="A1453" s="348">
        <v>1308557</v>
      </c>
      <c r="B1453" s="348"/>
      <c r="C1453" s="348" t="s">
        <v>2043</v>
      </c>
      <c r="D1453" s="348" t="s">
        <v>2044</v>
      </c>
      <c r="E1453" s="348" t="s">
        <v>176</v>
      </c>
      <c r="F1453" s="348" t="s">
        <v>180</v>
      </c>
      <c r="G1453" s="348" t="s">
        <v>2647</v>
      </c>
      <c r="H1453" s="348">
        <v>30325</v>
      </c>
      <c r="I1453" s="348">
        <v>3</v>
      </c>
      <c r="J1453" s="353">
        <v>84</v>
      </c>
      <c r="K1453" s="353" t="s">
        <v>4158</v>
      </c>
    </row>
    <row r="1454" spans="1:11">
      <c r="A1454" s="348">
        <v>1307167</v>
      </c>
      <c r="B1454" s="348">
        <v>3300866</v>
      </c>
      <c r="C1454" s="348" t="s">
        <v>1822</v>
      </c>
      <c r="D1454" s="348" t="s">
        <v>1823</v>
      </c>
      <c r="E1454" s="348" t="s">
        <v>176</v>
      </c>
      <c r="F1454" s="348" t="s">
        <v>204</v>
      </c>
      <c r="G1454" s="348" t="s">
        <v>2596</v>
      </c>
      <c r="H1454" s="348">
        <v>30330</v>
      </c>
      <c r="I1454" s="348">
        <v>3</v>
      </c>
      <c r="J1454" s="353">
        <v>85</v>
      </c>
      <c r="K1454" s="353" t="s">
        <v>4158</v>
      </c>
    </row>
    <row r="1455" spans="1:11">
      <c r="A1455" s="348">
        <v>1307461</v>
      </c>
      <c r="B1455" s="348">
        <v>3300794</v>
      </c>
      <c r="C1455" s="348" t="s">
        <v>1860</v>
      </c>
      <c r="D1455" s="348" t="s">
        <v>1861</v>
      </c>
      <c r="E1455" s="348" t="s">
        <v>176</v>
      </c>
      <c r="F1455" s="348" t="s">
        <v>182</v>
      </c>
      <c r="G1455" s="348" t="s">
        <v>2502</v>
      </c>
      <c r="H1455" s="348">
        <v>30410</v>
      </c>
      <c r="I1455" s="348">
        <v>2</v>
      </c>
      <c r="J1455" s="353">
        <v>86</v>
      </c>
      <c r="K1455" s="353" t="s">
        <v>4158</v>
      </c>
    </row>
    <row r="1456" spans="1:11">
      <c r="A1456" s="348">
        <v>1307882</v>
      </c>
      <c r="B1456" s="348"/>
      <c r="C1456" s="348" t="s">
        <v>1962</v>
      </c>
      <c r="D1456" s="348" t="s">
        <v>1963</v>
      </c>
      <c r="E1456" s="348" t="s">
        <v>176</v>
      </c>
      <c r="F1456" s="348" t="s">
        <v>189</v>
      </c>
      <c r="G1456" s="348" t="s">
        <v>2665</v>
      </c>
      <c r="H1456" s="348">
        <v>30414</v>
      </c>
      <c r="I1456" s="348">
        <v>2</v>
      </c>
      <c r="J1456" s="353">
        <v>87</v>
      </c>
      <c r="K1456" s="353" t="s">
        <v>4158</v>
      </c>
    </row>
    <row r="1457" spans="1:11">
      <c r="A1457" s="348">
        <v>1307569</v>
      </c>
      <c r="B1457" s="348">
        <v>3300870</v>
      </c>
      <c r="C1457" s="348" t="s">
        <v>3824</v>
      </c>
      <c r="D1457" s="348" t="s">
        <v>3825</v>
      </c>
      <c r="E1457" s="348" t="s">
        <v>176</v>
      </c>
      <c r="F1457" s="348" t="s">
        <v>184</v>
      </c>
      <c r="G1457" s="348" t="s">
        <v>2530</v>
      </c>
      <c r="H1457" s="348">
        <v>30418</v>
      </c>
      <c r="I1457" s="348">
        <v>2</v>
      </c>
      <c r="J1457" s="353">
        <v>88</v>
      </c>
      <c r="K1457" s="353" t="s">
        <v>4158</v>
      </c>
    </row>
    <row r="1458" spans="1:11">
      <c r="A1458" s="348">
        <v>1309237</v>
      </c>
      <c r="B1458" s="348"/>
      <c r="C1458" s="348" t="s">
        <v>2143</v>
      </c>
      <c r="D1458" s="348" t="s">
        <v>2144</v>
      </c>
      <c r="E1458" s="348" t="s">
        <v>176</v>
      </c>
      <c r="F1458" s="348" t="s">
        <v>189</v>
      </c>
      <c r="G1458" s="348" t="s">
        <v>3814</v>
      </c>
      <c r="H1458" s="348">
        <v>30420</v>
      </c>
      <c r="I1458" s="348">
        <v>2</v>
      </c>
      <c r="J1458" s="353">
        <v>89</v>
      </c>
      <c r="K1458" s="353" t="s">
        <v>4158</v>
      </c>
    </row>
    <row r="1459" spans="1:11">
      <c r="A1459" s="348">
        <v>1309071</v>
      </c>
      <c r="B1459" s="348"/>
      <c r="C1459" s="348" t="s">
        <v>2118</v>
      </c>
      <c r="D1459" s="348" t="s">
        <v>2119</v>
      </c>
      <c r="E1459" s="348" t="s">
        <v>176</v>
      </c>
      <c r="F1459" s="348" t="s">
        <v>192</v>
      </c>
      <c r="G1459" s="348" t="s">
        <v>2553</v>
      </c>
      <c r="H1459" s="348">
        <v>30422</v>
      </c>
      <c r="I1459" s="348">
        <v>2</v>
      </c>
      <c r="J1459" s="353">
        <v>90</v>
      </c>
      <c r="K1459" s="353" t="s">
        <v>4158</v>
      </c>
    </row>
    <row r="1460" spans="1:11">
      <c r="A1460" s="348">
        <v>1307887</v>
      </c>
      <c r="B1460" s="348">
        <v>3300811</v>
      </c>
      <c r="C1460" s="348" t="s">
        <v>1964</v>
      </c>
      <c r="D1460" s="348" t="s">
        <v>1965</v>
      </c>
      <c r="E1460" s="348" t="s">
        <v>176</v>
      </c>
      <c r="F1460" s="348" t="s">
        <v>197</v>
      </c>
      <c r="G1460" s="348" t="s">
        <v>2543</v>
      </c>
      <c r="H1460" s="348">
        <v>30424</v>
      </c>
      <c r="I1460" s="348">
        <v>2</v>
      </c>
      <c r="J1460" s="353">
        <v>91</v>
      </c>
      <c r="K1460" s="353" t="s">
        <v>4158</v>
      </c>
    </row>
    <row r="1461" spans="1:11">
      <c r="A1461" s="348">
        <v>1308152</v>
      </c>
      <c r="B1461" s="348">
        <v>3300792</v>
      </c>
      <c r="C1461" s="348" t="s">
        <v>2017</v>
      </c>
      <c r="D1461" s="348" t="s">
        <v>1969</v>
      </c>
      <c r="E1461" s="348" t="s">
        <v>176</v>
      </c>
      <c r="F1461" s="348" t="s">
        <v>184</v>
      </c>
      <c r="G1461" s="348" t="s">
        <v>2609</v>
      </c>
      <c r="H1461" s="348">
        <v>30424</v>
      </c>
      <c r="I1461" s="348">
        <v>2</v>
      </c>
      <c r="J1461" s="353">
        <v>92</v>
      </c>
      <c r="K1461" s="353" t="s">
        <v>4158</v>
      </c>
    </row>
    <row r="1462" spans="1:11">
      <c r="A1462" s="348">
        <v>1308770</v>
      </c>
      <c r="B1462" s="348"/>
      <c r="C1462" s="348" t="s">
        <v>2062</v>
      </c>
      <c r="D1462" s="348" t="s">
        <v>2063</v>
      </c>
      <c r="E1462" s="348" t="s">
        <v>176</v>
      </c>
      <c r="F1462" s="348" t="s">
        <v>184</v>
      </c>
      <c r="G1462" s="348" t="s">
        <v>2795</v>
      </c>
      <c r="H1462" s="348">
        <v>30425</v>
      </c>
      <c r="I1462" s="348">
        <v>2</v>
      </c>
      <c r="J1462" s="353">
        <v>93</v>
      </c>
      <c r="K1462" s="353" t="s">
        <v>4158</v>
      </c>
    </row>
    <row r="1463" spans="1:11">
      <c r="A1463" s="348">
        <v>1308990</v>
      </c>
      <c r="B1463" s="348"/>
      <c r="C1463" s="348" t="s">
        <v>2088</v>
      </c>
      <c r="D1463" s="348" t="s">
        <v>2089</v>
      </c>
      <c r="E1463" s="348" t="s">
        <v>176</v>
      </c>
      <c r="F1463" s="348" t="s">
        <v>182</v>
      </c>
      <c r="G1463" s="348" t="s">
        <v>2505</v>
      </c>
      <c r="H1463" s="348">
        <v>30428</v>
      </c>
      <c r="I1463" s="348">
        <v>2</v>
      </c>
      <c r="J1463" s="353">
        <v>94</v>
      </c>
      <c r="K1463" s="353" t="s">
        <v>4158</v>
      </c>
    </row>
    <row r="1464" spans="1:11">
      <c r="A1464" s="348">
        <v>1307582</v>
      </c>
      <c r="B1464" s="348"/>
      <c r="C1464" s="348" t="s">
        <v>1902</v>
      </c>
      <c r="D1464" s="348" t="s">
        <v>1903</v>
      </c>
      <c r="E1464" s="348" t="s">
        <v>176</v>
      </c>
      <c r="F1464" s="348" t="s">
        <v>184</v>
      </c>
      <c r="G1464" s="348" t="s">
        <v>3826</v>
      </c>
      <c r="H1464" s="348">
        <v>30429</v>
      </c>
      <c r="I1464" s="348">
        <v>2</v>
      </c>
      <c r="J1464" s="353">
        <v>95</v>
      </c>
      <c r="K1464" s="353" t="s">
        <v>4158</v>
      </c>
    </row>
    <row r="1465" spans="1:11">
      <c r="A1465" s="348">
        <v>1309032</v>
      </c>
      <c r="B1465" s="348"/>
      <c r="C1465" s="348" t="s">
        <v>2108</v>
      </c>
      <c r="D1465" s="348" t="s">
        <v>2109</v>
      </c>
      <c r="E1465" s="348" t="s">
        <v>176</v>
      </c>
      <c r="F1465" s="348" t="s">
        <v>180</v>
      </c>
      <c r="G1465" s="348" t="s">
        <v>2647</v>
      </c>
      <c r="H1465" s="348">
        <v>30502</v>
      </c>
      <c r="I1465" s="348">
        <v>2</v>
      </c>
      <c r="J1465" s="353">
        <v>96</v>
      </c>
      <c r="K1465" s="353" t="s">
        <v>4158</v>
      </c>
    </row>
    <row r="1466" spans="1:11">
      <c r="A1466" s="348">
        <v>1307877</v>
      </c>
      <c r="B1466" s="348"/>
      <c r="C1466" s="348" t="s">
        <v>1956</v>
      </c>
      <c r="D1466" s="348" t="s">
        <v>1957</v>
      </c>
      <c r="E1466" s="348" t="s">
        <v>176</v>
      </c>
      <c r="F1466" s="348" t="s">
        <v>189</v>
      </c>
      <c r="G1466" s="348" t="s">
        <v>2705</v>
      </c>
      <c r="H1466" s="348">
        <v>30506</v>
      </c>
      <c r="I1466" s="348">
        <v>2</v>
      </c>
      <c r="J1466" s="353">
        <v>97</v>
      </c>
      <c r="K1466" s="353" t="s">
        <v>4158</v>
      </c>
    </row>
    <row r="1467" spans="1:11">
      <c r="A1467" s="348">
        <v>1309028</v>
      </c>
      <c r="B1467" s="348"/>
      <c r="C1467" s="348" t="s">
        <v>2102</v>
      </c>
      <c r="D1467" s="348" t="s">
        <v>2103</v>
      </c>
      <c r="E1467" s="348" t="s">
        <v>176</v>
      </c>
      <c r="F1467" s="348" t="s">
        <v>180</v>
      </c>
      <c r="G1467" s="348" t="s">
        <v>2647</v>
      </c>
      <c r="H1467" s="348">
        <v>30507</v>
      </c>
      <c r="I1467" s="348">
        <v>2</v>
      </c>
      <c r="J1467" s="353">
        <v>98</v>
      </c>
      <c r="K1467" s="353" t="s">
        <v>4158</v>
      </c>
    </row>
    <row r="1468" spans="1:11">
      <c r="A1468" s="348">
        <v>1307672</v>
      </c>
      <c r="B1468" s="348">
        <v>3300787</v>
      </c>
      <c r="C1468" s="348" t="s">
        <v>1918</v>
      </c>
      <c r="D1468" s="348" t="s">
        <v>1919</v>
      </c>
      <c r="E1468" s="348" t="s">
        <v>176</v>
      </c>
      <c r="F1468" s="348" t="s">
        <v>205</v>
      </c>
      <c r="G1468" s="348" t="s">
        <v>2527</v>
      </c>
      <c r="H1468" s="348">
        <v>30510</v>
      </c>
      <c r="I1468" s="348">
        <v>2</v>
      </c>
      <c r="J1468" s="353">
        <v>99</v>
      </c>
      <c r="K1468" s="353" t="s">
        <v>4158</v>
      </c>
    </row>
    <row r="1469" spans="1:11">
      <c r="A1469" s="348">
        <v>1307521</v>
      </c>
      <c r="B1469" s="348">
        <v>3300839</v>
      </c>
      <c r="C1469" s="348" t="s">
        <v>1888</v>
      </c>
      <c r="D1469" s="348" t="s">
        <v>1889</v>
      </c>
      <c r="E1469" s="348" t="s">
        <v>176</v>
      </c>
      <c r="F1469" s="348" t="s">
        <v>193</v>
      </c>
      <c r="G1469" s="348" t="s">
        <v>2539</v>
      </c>
      <c r="H1469" s="348">
        <v>30511</v>
      </c>
      <c r="I1469" s="348">
        <v>2</v>
      </c>
      <c r="J1469" s="353">
        <v>100</v>
      </c>
      <c r="K1469" s="353" t="s">
        <v>4158</v>
      </c>
    </row>
    <row r="1470" spans="1:11">
      <c r="A1470" s="348">
        <v>1307688</v>
      </c>
      <c r="B1470" s="348">
        <v>3300807</v>
      </c>
      <c r="C1470" s="348" t="s">
        <v>1920</v>
      </c>
      <c r="D1470" s="348" t="s">
        <v>1921</v>
      </c>
      <c r="E1470" s="348" t="s">
        <v>176</v>
      </c>
      <c r="F1470" s="348" t="s">
        <v>200</v>
      </c>
      <c r="G1470" s="348" t="s">
        <v>2545</v>
      </c>
      <c r="H1470" s="348">
        <v>30514</v>
      </c>
      <c r="I1470" s="348">
        <v>2</v>
      </c>
      <c r="J1470" s="353">
        <v>101</v>
      </c>
      <c r="K1470" s="353" t="s">
        <v>4158</v>
      </c>
    </row>
    <row r="1471" spans="1:11">
      <c r="A1471" s="348">
        <v>1307465</v>
      </c>
      <c r="B1471" s="348">
        <v>3300835</v>
      </c>
      <c r="C1471" s="348" t="s">
        <v>1866</v>
      </c>
      <c r="D1471" s="348" t="s">
        <v>1867</v>
      </c>
      <c r="E1471" s="348" t="s">
        <v>176</v>
      </c>
      <c r="F1471" s="348" t="s">
        <v>182</v>
      </c>
      <c r="G1471" s="348" t="s">
        <v>2505</v>
      </c>
      <c r="H1471" s="348">
        <v>30515</v>
      </c>
      <c r="I1471" s="348">
        <v>2</v>
      </c>
      <c r="J1471" s="353">
        <v>102</v>
      </c>
      <c r="K1471" s="353" t="s">
        <v>4158</v>
      </c>
    </row>
    <row r="1472" spans="1:11">
      <c r="A1472" s="348">
        <v>1307694</v>
      </c>
      <c r="B1472" s="348"/>
      <c r="C1472" s="348" t="s">
        <v>1924</v>
      </c>
      <c r="D1472" s="348" t="s">
        <v>1925</v>
      </c>
      <c r="E1472" s="348" t="s">
        <v>176</v>
      </c>
      <c r="F1472" s="348" t="s">
        <v>181</v>
      </c>
      <c r="G1472" s="348" t="s">
        <v>2611</v>
      </c>
      <c r="H1472" s="348">
        <v>30516</v>
      </c>
      <c r="I1472" s="348">
        <v>2</v>
      </c>
      <c r="J1472" s="353">
        <v>103</v>
      </c>
      <c r="K1472" s="353" t="s">
        <v>4158</v>
      </c>
    </row>
    <row r="1473" spans="1:11">
      <c r="A1473" s="348">
        <v>1309236</v>
      </c>
      <c r="B1473" s="348"/>
      <c r="C1473" s="348" t="s">
        <v>2141</v>
      </c>
      <c r="D1473" s="348" t="s">
        <v>2142</v>
      </c>
      <c r="E1473" s="348" t="s">
        <v>176</v>
      </c>
      <c r="F1473" s="348" t="s">
        <v>189</v>
      </c>
      <c r="G1473" s="348" t="s">
        <v>3814</v>
      </c>
      <c r="H1473" s="348">
        <v>30519</v>
      </c>
      <c r="I1473" s="348">
        <v>2</v>
      </c>
      <c r="J1473" s="353">
        <v>104</v>
      </c>
      <c r="K1473" s="353" t="s">
        <v>4158</v>
      </c>
    </row>
    <row r="1474" spans="1:11">
      <c r="A1474" s="348">
        <v>1307462</v>
      </c>
      <c r="B1474" s="348">
        <v>3300741</v>
      </c>
      <c r="C1474" s="348" t="s">
        <v>1862</v>
      </c>
      <c r="D1474" s="348" t="s">
        <v>1863</v>
      </c>
      <c r="E1474" s="348" t="s">
        <v>176</v>
      </c>
      <c r="F1474" s="348" t="s">
        <v>182</v>
      </c>
      <c r="G1474" s="348" t="s">
        <v>2505</v>
      </c>
      <c r="H1474" s="348">
        <v>30520</v>
      </c>
      <c r="I1474" s="348">
        <v>2</v>
      </c>
      <c r="J1474" s="353">
        <v>105</v>
      </c>
      <c r="K1474" s="353" t="s">
        <v>4158</v>
      </c>
    </row>
    <row r="1475" spans="1:11">
      <c r="A1475" s="348">
        <v>1309037</v>
      </c>
      <c r="B1475" s="348"/>
      <c r="C1475" s="348" t="s">
        <v>2114</v>
      </c>
      <c r="D1475" s="348" t="s">
        <v>2115</v>
      </c>
      <c r="E1475" s="348" t="s">
        <v>176</v>
      </c>
      <c r="F1475" s="348" t="s">
        <v>180</v>
      </c>
      <c r="G1475" s="348" t="s">
        <v>2542</v>
      </c>
      <c r="H1475" s="348">
        <v>30520</v>
      </c>
      <c r="I1475" s="348">
        <v>2</v>
      </c>
      <c r="J1475" s="353">
        <v>106</v>
      </c>
      <c r="K1475" s="353" t="s">
        <v>4158</v>
      </c>
    </row>
    <row r="1476" spans="1:11">
      <c r="A1476" s="348">
        <v>1307836</v>
      </c>
      <c r="B1476" s="348"/>
      <c r="C1476" s="348" t="s">
        <v>1954</v>
      </c>
      <c r="D1476" s="348" t="s">
        <v>1955</v>
      </c>
      <c r="E1476" s="348" t="s">
        <v>176</v>
      </c>
      <c r="F1476" s="348" t="s">
        <v>183</v>
      </c>
      <c r="G1476" s="348" t="s">
        <v>3816</v>
      </c>
      <c r="H1476" s="348">
        <v>30526</v>
      </c>
      <c r="I1476" s="348">
        <v>2</v>
      </c>
      <c r="J1476" s="353">
        <v>107</v>
      </c>
      <c r="K1476" s="353" t="s">
        <v>4158</v>
      </c>
    </row>
    <row r="1477" spans="1:11">
      <c r="A1477" s="348">
        <v>1308453</v>
      </c>
      <c r="B1477" s="348"/>
      <c r="C1477" s="348" t="s">
        <v>2023</v>
      </c>
      <c r="D1477" s="348" t="s">
        <v>2024</v>
      </c>
      <c r="E1477" s="348" t="s">
        <v>176</v>
      </c>
      <c r="F1477" s="348" t="s">
        <v>186</v>
      </c>
      <c r="G1477" s="348" t="s">
        <v>3809</v>
      </c>
      <c r="H1477" s="348">
        <v>30611</v>
      </c>
      <c r="I1477" s="348">
        <v>2</v>
      </c>
      <c r="J1477" s="353">
        <v>108</v>
      </c>
      <c r="K1477" s="353" t="s">
        <v>4158</v>
      </c>
    </row>
    <row r="1478" spans="1:11">
      <c r="A1478" s="348">
        <v>1308953</v>
      </c>
      <c r="B1478" s="348"/>
      <c r="C1478" s="348" t="s">
        <v>2080</v>
      </c>
      <c r="D1478" s="348" t="s">
        <v>2081</v>
      </c>
      <c r="E1478" s="348" t="s">
        <v>176</v>
      </c>
      <c r="F1478" s="348" t="s">
        <v>184</v>
      </c>
      <c r="G1478" s="348" t="s">
        <v>2532</v>
      </c>
      <c r="H1478" s="348">
        <v>30614</v>
      </c>
      <c r="I1478" s="348">
        <v>2</v>
      </c>
      <c r="J1478" s="353">
        <v>109</v>
      </c>
      <c r="K1478" s="353" t="s">
        <v>4158</v>
      </c>
    </row>
    <row r="1479" spans="1:11">
      <c r="A1479" s="348">
        <v>1308954</v>
      </c>
      <c r="B1479" s="348"/>
      <c r="C1479" s="348" t="s">
        <v>2082</v>
      </c>
      <c r="D1479" s="348" t="s">
        <v>2083</v>
      </c>
      <c r="E1479" s="348" t="s">
        <v>176</v>
      </c>
      <c r="F1479" s="348" t="s">
        <v>184</v>
      </c>
      <c r="G1479" s="348" t="s">
        <v>3826</v>
      </c>
      <c r="H1479" s="348">
        <v>30616</v>
      </c>
      <c r="I1479" s="348">
        <v>2</v>
      </c>
      <c r="J1479" s="353">
        <v>110</v>
      </c>
      <c r="K1479" s="353" t="s">
        <v>4158</v>
      </c>
    </row>
    <row r="1480" spans="1:11">
      <c r="A1480" s="348">
        <v>1309012</v>
      </c>
      <c r="B1480" s="348"/>
      <c r="C1480" s="348" t="s">
        <v>2096</v>
      </c>
      <c r="D1480" s="348" t="s">
        <v>2097</v>
      </c>
      <c r="E1480" s="348" t="s">
        <v>176</v>
      </c>
      <c r="F1480" s="348" t="s">
        <v>181</v>
      </c>
      <c r="G1480" s="348" t="s">
        <v>2677</v>
      </c>
      <c r="H1480" s="348">
        <v>30616</v>
      </c>
      <c r="I1480" s="348">
        <v>2</v>
      </c>
      <c r="J1480" s="353">
        <v>111</v>
      </c>
      <c r="K1480" s="353" t="s">
        <v>4158</v>
      </c>
    </row>
    <row r="1481" spans="1:11">
      <c r="A1481" s="348">
        <v>1309265</v>
      </c>
      <c r="B1481" s="348"/>
      <c r="C1481" s="348" t="s">
        <v>2156</v>
      </c>
      <c r="D1481" s="348" t="s">
        <v>2157</v>
      </c>
      <c r="E1481" s="348" t="s">
        <v>176</v>
      </c>
      <c r="F1481" s="348" t="s">
        <v>481</v>
      </c>
      <c r="G1481" s="348" t="s">
        <v>3827</v>
      </c>
      <c r="H1481" s="348">
        <v>30619</v>
      </c>
      <c r="I1481" s="348">
        <v>2</v>
      </c>
      <c r="J1481" s="353">
        <v>112</v>
      </c>
      <c r="K1481" s="353" t="s">
        <v>4158</v>
      </c>
    </row>
    <row r="1482" spans="1:11">
      <c r="A1482" s="348">
        <v>1307460</v>
      </c>
      <c r="B1482" s="348">
        <v>3300860</v>
      </c>
      <c r="C1482" s="348" t="s">
        <v>1858</v>
      </c>
      <c r="D1482" s="348" t="s">
        <v>1859</v>
      </c>
      <c r="E1482" s="348" t="s">
        <v>176</v>
      </c>
      <c r="F1482" s="348" t="s">
        <v>182</v>
      </c>
      <c r="G1482" s="348" t="s">
        <v>2502</v>
      </c>
      <c r="H1482" s="348">
        <v>30625</v>
      </c>
      <c r="I1482" s="348">
        <v>2</v>
      </c>
      <c r="J1482" s="353">
        <v>113</v>
      </c>
      <c r="K1482" s="353" t="s">
        <v>4158</v>
      </c>
    </row>
    <row r="1483" spans="1:11">
      <c r="A1483" s="348">
        <v>1309576</v>
      </c>
      <c r="B1483" s="348"/>
      <c r="C1483" s="348" t="s">
        <v>3828</v>
      </c>
      <c r="D1483" s="348" t="s">
        <v>3829</v>
      </c>
      <c r="E1483" s="348" t="s">
        <v>176</v>
      </c>
      <c r="F1483" s="348" t="s">
        <v>270</v>
      </c>
      <c r="G1483" s="348" t="s">
        <v>3813</v>
      </c>
      <c r="H1483" s="348">
        <v>30703</v>
      </c>
      <c r="I1483" s="348">
        <v>2</v>
      </c>
      <c r="J1483" s="353">
        <v>114</v>
      </c>
      <c r="K1483" s="353" t="s">
        <v>4158</v>
      </c>
    </row>
    <row r="1484" spans="1:11">
      <c r="A1484" s="348">
        <v>1307819</v>
      </c>
      <c r="B1484" s="348">
        <v>3300810</v>
      </c>
      <c r="C1484" s="348" t="s">
        <v>1940</v>
      </c>
      <c r="D1484" s="348" t="s">
        <v>1941</v>
      </c>
      <c r="E1484" s="348" t="s">
        <v>176</v>
      </c>
      <c r="F1484" s="348" t="s">
        <v>197</v>
      </c>
      <c r="G1484" s="348" t="s">
        <v>2535</v>
      </c>
      <c r="H1484" s="348">
        <v>30704</v>
      </c>
      <c r="I1484" s="348">
        <v>2</v>
      </c>
      <c r="J1484" s="353">
        <v>115</v>
      </c>
      <c r="K1484" s="353" t="s">
        <v>4158</v>
      </c>
    </row>
    <row r="1485" spans="1:11">
      <c r="A1485" s="348">
        <v>1309106</v>
      </c>
      <c r="B1485" s="348"/>
      <c r="C1485" s="348" t="s">
        <v>2130</v>
      </c>
      <c r="D1485" s="348" t="s">
        <v>2131</v>
      </c>
      <c r="E1485" s="348" t="s">
        <v>176</v>
      </c>
      <c r="F1485" s="348" t="s">
        <v>239</v>
      </c>
      <c r="G1485" s="348" t="s">
        <v>2560</v>
      </c>
      <c r="H1485" s="348">
        <v>30709</v>
      </c>
      <c r="I1485" s="348">
        <v>2</v>
      </c>
      <c r="J1485" s="353">
        <v>116</v>
      </c>
      <c r="K1485" s="353" t="s">
        <v>4158</v>
      </c>
    </row>
    <row r="1486" spans="1:11">
      <c r="A1486" s="348">
        <v>1307518</v>
      </c>
      <c r="B1486" s="348"/>
      <c r="C1486" s="348" t="s">
        <v>1884</v>
      </c>
      <c r="D1486" s="348" t="s">
        <v>1885</v>
      </c>
      <c r="E1486" s="348" t="s">
        <v>176</v>
      </c>
      <c r="F1486" s="348" t="s">
        <v>193</v>
      </c>
      <c r="G1486" s="348" t="s">
        <v>3830</v>
      </c>
      <c r="H1486" s="348">
        <v>30710</v>
      </c>
      <c r="I1486" s="348">
        <v>2</v>
      </c>
      <c r="J1486" s="353">
        <v>117</v>
      </c>
      <c r="K1486" s="353" t="s">
        <v>4158</v>
      </c>
    </row>
    <row r="1487" spans="1:11">
      <c r="A1487" s="348">
        <v>1309339</v>
      </c>
      <c r="B1487" s="348"/>
      <c r="C1487" s="348" t="s">
        <v>2172</v>
      </c>
      <c r="D1487" s="348" t="s">
        <v>2173</v>
      </c>
      <c r="E1487" s="348" t="s">
        <v>176</v>
      </c>
      <c r="F1487" s="348" t="s">
        <v>270</v>
      </c>
      <c r="G1487" s="348" t="s">
        <v>3813</v>
      </c>
      <c r="H1487" s="348">
        <v>30710</v>
      </c>
      <c r="I1487" s="348">
        <v>2</v>
      </c>
      <c r="J1487" s="353">
        <v>118</v>
      </c>
      <c r="K1487" s="353" t="s">
        <v>4158</v>
      </c>
    </row>
    <row r="1488" spans="1:11">
      <c r="A1488" s="348">
        <v>1308980</v>
      </c>
      <c r="B1488" s="348"/>
      <c r="C1488" s="348" t="s">
        <v>2084</v>
      </c>
      <c r="D1488" s="348" t="s">
        <v>2085</v>
      </c>
      <c r="E1488" s="348" t="s">
        <v>176</v>
      </c>
      <c r="F1488" s="348" t="s">
        <v>182</v>
      </c>
      <c r="G1488" s="348" t="s">
        <v>2502</v>
      </c>
      <c r="H1488" s="348">
        <v>30711</v>
      </c>
      <c r="I1488" s="348">
        <v>2</v>
      </c>
      <c r="J1488" s="353">
        <v>119</v>
      </c>
      <c r="K1488" s="353" t="s">
        <v>4158</v>
      </c>
    </row>
    <row r="1489" spans="1:11">
      <c r="A1489" s="348">
        <v>1308327</v>
      </c>
      <c r="B1489" s="348">
        <v>3300813</v>
      </c>
      <c r="C1489" s="348" t="s">
        <v>3831</v>
      </c>
      <c r="D1489" s="348" t="s">
        <v>2020</v>
      </c>
      <c r="E1489" s="348" t="s">
        <v>176</v>
      </c>
      <c r="F1489" s="348" t="s">
        <v>197</v>
      </c>
      <c r="G1489" s="348" t="s">
        <v>2543</v>
      </c>
      <c r="H1489" s="348">
        <v>30712</v>
      </c>
      <c r="I1489" s="348">
        <v>2</v>
      </c>
      <c r="J1489" s="353">
        <v>120</v>
      </c>
      <c r="K1489" s="353" t="s">
        <v>4158</v>
      </c>
    </row>
    <row r="1490" spans="1:11">
      <c r="A1490" s="348">
        <v>1307473</v>
      </c>
      <c r="B1490" s="348">
        <v>3300796</v>
      </c>
      <c r="C1490" s="348" t="s">
        <v>1868</v>
      </c>
      <c r="D1490" s="348" t="s">
        <v>1869</v>
      </c>
      <c r="E1490" s="348" t="s">
        <v>176</v>
      </c>
      <c r="F1490" s="348" t="s">
        <v>182</v>
      </c>
      <c r="G1490" s="348" t="s">
        <v>2506</v>
      </c>
      <c r="H1490" s="348">
        <v>30715</v>
      </c>
      <c r="I1490" s="348">
        <v>2</v>
      </c>
      <c r="J1490" s="353">
        <v>121</v>
      </c>
      <c r="K1490" s="353" t="s">
        <v>4158</v>
      </c>
    </row>
    <row r="1491" spans="1:11">
      <c r="A1491" s="348">
        <v>1309234</v>
      </c>
      <c r="B1491" s="348"/>
      <c r="C1491" s="348" t="s">
        <v>889</v>
      </c>
      <c r="D1491" s="348" t="s">
        <v>2138</v>
      </c>
      <c r="E1491" s="348" t="s">
        <v>176</v>
      </c>
      <c r="F1491" s="348" t="s">
        <v>189</v>
      </c>
      <c r="G1491" s="348" t="s">
        <v>3814</v>
      </c>
      <c r="H1491" s="348">
        <v>30716</v>
      </c>
      <c r="I1491" s="348">
        <v>2</v>
      </c>
      <c r="J1491" s="353">
        <v>122</v>
      </c>
      <c r="K1491" s="353" t="s">
        <v>4158</v>
      </c>
    </row>
    <row r="1492" spans="1:11">
      <c r="A1492" s="348">
        <v>1307918</v>
      </c>
      <c r="B1492" s="348">
        <v>3300809</v>
      </c>
      <c r="C1492" s="348" t="s">
        <v>1970</v>
      </c>
      <c r="D1492" s="348" t="s">
        <v>1971</v>
      </c>
      <c r="E1492" s="348" t="s">
        <v>176</v>
      </c>
      <c r="F1492" s="348" t="s">
        <v>197</v>
      </c>
      <c r="G1492" s="348" t="s">
        <v>2535</v>
      </c>
      <c r="H1492" s="348">
        <v>30717</v>
      </c>
      <c r="I1492" s="348">
        <v>2</v>
      </c>
      <c r="J1492" s="353">
        <v>123</v>
      </c>
      <c r="K1492" s="353" t="s">
        <v>4158</v>
      </c>
    </row>
    <row r="1493" spans="1:11">
      <c r="A1493" s="348">
        <v>1307835</v>
      </c>
      <c r="B1493" s="348"/>
      <c r="C1493" s="348" t="s">
        <v>1952</v>
      </c>
      <c r="D1493" s="348" t="s">
        <v>1953</v>
      </c>
      <c r="E1493" s="348" t="s">
        <v>176</v>
      </c>
      <c r="F1493" s="348" t="s">
        <v>183</v>
      </c>
      <c r="G1493" s="348" t="s">
        <v>3816</v>
      </c>
      <c r="H1493" s="348">
        <v>30725</v>
      </c>
      <c r="I1493" s="348">
        <v>2</v>
      </c>
      <c r="J1493" s="353">
        <v>124</v>
      </c>
      <c r="K1493" s="353" t="s">
        <v>4158</v>
      </c>
    </row>
    <row r="1494" spans="1:11">
      <c r="A1494" s="348">
        <v>1307878</v>
      </c>
      <c r="B1494" s="348"/>
      <c r="C1494" s="348" t="s">
        <v>1958</v>
      </c>
      <c r="D1494" s="348" t="s">
        <v>1959</v>
      </c>
      <c r="E1494" s="348" t="s">
        <v>176</v>
      </c>
      <c r="F1494" s="348" t="s">
        <v>189</v>
      </c>
      <c r="G1494" s="348" t="s">
        <v>2665</v>
      </c>
      <c r="H1494" s="348">
        <v>30727</v>
      </c>
      <c r="I1494" s="348">
        <v>2</v>
      </c>
      <c r="J1494" s="353">
        <v>125</v>
      </c>
      <c r="K1494" s="353" t="s">
        <v>4158</v>
      </c>
    </row>
    <row r="1495" spans="1:11">
      <c r="A1495" s="348">
        <v>1307651</v>
      </c>
      <c r="B1495" s="348">
        <v>3300804</v>
      </c>
      <c r="C1495" s="348" t="s">
        <v>1910</v>
      </c>
      <c r="D1495" s="348" t="s">
        <v>1911</v>
      </c>
      <c r="E1495" s="348" t="s">
        <v>176</v>
      </c>
      <c r="F1495" s="348" t="s">
        <v>182</v>
      </c>
      <c r="G1495" s="348" t="s">
        <v>2497</v>
      </c>
      <c r="H1495" s="348">
        <v>30728</v>
      </c>
      <c r="I1495" s="348">
        <v>2</v>
      </c>
      <c r="J1495" s="353">
        <v>126</v>
      </c>
      <c r="K1495" s="353" t="s">
        <v>4158</v>
      </c>
    </row>
    <row r="1496" spans="1:11">
      <c r="A1496" s="348">
        <v>1307954</v>
      </c>
      <c r="B1496" s="348"/>
      <c r="C1496" s="348" t="s">
        <v>1982</v>
      </c>
      <c r="D1496" s="348" t="s">
        <v>1983</v>
      </c>
      <c r="E1496" s="348" t="s">
        <v>176</v>
      </c>
      <c r="F1496" s="348" t="s">
        <v>197</v>
      </c>
      <c r="G1496" s="348" t="s">
        <v>2515</v>
      </c>
      <c r="H1496" s="348">
        <v>30730</v>
      </c>
      <c r="I1496" s="348">
        <v>2</v>
      </c>
      <c r="J1496" s="353">
        <v>127</v>
      </c>
      <c r="K1496" s="353" t="s">
        <v>4158</v>
      </c>
    </row>
    <row r="1497" spans="1:11">
      <c r="A1497" s="348">
        <v>1307822</v>
      </c>
      <c r="B1497" s="348"/>
      <c r="C1497" s="348" t="s">
        <v>1944</v>
      </c>
      <c r="D1497" s="348" t="s">
        <v>1945</v>
      </c>
      <c r="E1497" s="348" t="s">
        <v>176</v>
      </c>
      <c r="F1497" s="348" t="s">
        <v>343</v>
      </c>
      <c r="G1497" s="348" t="s">
        <v>3832</v>
      </c>
      <c r="H1497" s="348">
        <v>30731</v>
      </c>
      <c r="I1497" s="348">
        <v>2</v>
      </c>
      <c r="J1497" s="353">
        <v>128</v>
      </c>
      <c r="K1497" s="353" t="s">
        <v>4158</v>
      </c>
    </row>
    <row r="1498" spans="1:11">
      <c r="A1498" s="348">
        <v>1309654</v>
      </c>
      <c r="B1498" s="348"/>
      <c r="C1498" s="348" t="s">
        <v>1222</v>
      </c>
      <c r="D1498" s="348" t="s">
        <v>1223</v>
      </c>
      <c r="E1498" s="348" t="s">
        <v>176</v>
      </c>
      <c r="F1498" s="348" t="s">
        <v>521</v>
      </c>
      <c r="G1498" s="348" t="s">
        <v>1224</v>
      </c>
      <c r="H1498" s="348">
        <v>30807</v>
      </c>
      <c r="I1498" s="348">
        <v>2</v>
      </c>
      <c r="J1498" s="353">
        <v>129</v>
      </c>
      <c r="K1498" s="353" t="s">
        <v>4158</v>
      </c>
    </row>
    <row r="1499" spans="1:11">
      <c r="A1499" s="348">
        <v>1307921</v>
      </c>
      <c r="B1499" s="348">
        <v>3300814</v>
      </c>
      <c r="C1499" s="348" t="s">
        <v>1972</v>
      </c>
      <c r="D1499" s="348" t="s">
        <v>1973</v>
      </c>
      <c r="E1499" s="348" t="s">
        <v>176</v>
      </c>
      <c r="F1499" s="348" t="s">
        <v>197</v>
      </c>
      <c r="G1499" s="348" t="s">
        <v>2543</v>
      </c>
      <c r="H1499" s="348">
        <v>30809</v>
      </c>
      <c r="I1499" s="348">
        <v>2</v>
      </c>
      <c r="J1499" s="353">
        <v>130</v>
      </c>
      <c r="K1499" s="353" t="s">
        <v>4158</v>
      </c>
    </row>
    <row r="1500" spans="1:11">
      <c r="A1500" s="348">
        <v>1309029</v>
      </c>
      <c r="B1500" s="348"/>
      <c r="C1500" s="348" t="s">
        <v>2104</v>
      </c>
      <c r="D1500" s="348" t="s">
        <v>2105</v>
      </c>
      <c r="E1500" s="348" t="s">
        <v>176</v>
      </c>
      <c r="F1500" s="348" t="s">
        <v>180</v>
      </c>
      <c r="G1500" s="348" t="s">
        <v>2647</v>
      </c>
      <c r="H1500" s="348">
        <v>30814</v>
      </c>
      <c r="I1500" s="348">
        <v>2</v>
      </c>
      <c r="J1500" s="353">
        <v>131</v>
      </c>
      <c r="K1500" s="353" t="s">
        <v>4158</v>
      </c>
    </row>
    <row r="1501" spans="1:11">
      <c r="A1501" s="348">
        <v>1309245</v>
      </c>
      <c r="B1501" s="348"/>
      <c r="C1501" s="348" t="s">
        <v>2152</v>
      </c>
      <c r="D1501" s="348" t="s">
        <v>2153</v>
      </c>
      <c r="E1501" s="348" t="s">
        <v>176</v>
      </c>
      <c r="F1501" s="348" t="s">
        <v>189</v>
      </c>
      <c r="G1501" s="348" t="s">
        <v>3833</v>
      </c>
      <c r="H1501" s="348">
        <v>30817</v>
      </c>
      <c r="I1501" s="348">
        <v>2</v>
      </c>
      <c r="J1501" s="353">
        <v>132</v>
      </c>
      <c r="K1501" s="353" t="s">
        <v>4158</v>
      </c>
    </row>
    <row r="1502" spans="1:11">
      <c r="A1502" s="348">
        <v>1307562</v>
      </c>
      <c r="B1502" s="348">
        <v>3300789</v>
      </c>
      <c r="C1502" s="348" t="s">
        <v>1898</v>
      </c>
      <c r="D1502" s="348" t="s">
        <v>1899</v>
      </c>
      <c r="E1502" s="348" t="s">
        <v>176</v>
      </c>
      <c r="F1502" s="348" t="s">
        <v>184</v>
      </c>
      <c r="G1502" s="348" t="s">
        <v>2609</v>
      </c>
      <c r="H1502" s="348">
        <v>30818</v>
      </c>
      <c r="I1502" s="348">
        <v>2</v>
      </c>
      <c r="J1502" s="353">
        <v>133</v>
      </c>
      <c r="K1502" s="353" t="s">
        <v>4158</v>
      </c>
    </row>
    <row r="1503" spans="1:11">
      <c r="A1503" s="348">
        <v>1307695</v>
      </c>
      <c r="B1503" s="348"/>
      <c r="C1503" s="348" t="s">
        <v>1926</v>
      </c>
      <c r="D1503" s="348" t="s">
        <v>1927</v>
      </c>
      <c r="E1503" s="348" t="s">
        <v>176</v>
      </c>
      <c r="F1503" s="348" t="s">
        <v>181</v>
      </c>
      <c r="G1503" s="348" t="s">
        <v>2611</v>
      </c>
      <c r="H1503" s="348">
        <v>30819</v>
      </c>
      <c r="I1503" s="348">
        <v>2</v>
      </c>
      <c r="J1503" s="353">
        <v>134</v>
      </c>
      <c r="K1503" s="353" t="s">
        <v>4158</v>
      </c>
    </row>
    <row r="1504" spans="1:11">
      <c r="A1504" s="348">
        <v>1309073</v>
      </c>
      <c r="B1504" s="348"/>
      <c r="C1504" s="348" t="s">
        <v>2120</v>
      </c>
      <c r="D1504" s="348" t="s">
        <v>2121</v>
      </c>
      <c r="E1504" s="348" t="s">
        <v>176</v>
      </c>
      <c r="F1504" s="348" t="s">
        <v>192</v>
      </c>
      <c r="G1504" s="348" t="s">
        <v>2617</v>
      </c>
      <c r="H1504" s="348">
        <v>30904</v>
      </c>
      <c r="I1504" s="348">
        <v>2</v>
      </c>
      <c r="J1504" s="353">
        <v>135</v>
      </c>
      <c r="K1504" s="353" t="s">
        <v>4158</v>
      </c>
    </row>
    <row r="1505" spans="1:11">
      <c r="A1505" s="348">
        <v>1307949</v>
      </c>
      <c r="B1505" s="348">
        <v>3300873</v>
      </c>
      <c r="C1505" s="348" t="s">
        <v>1978</v>
      </c>
      <c r="D1505" s="348" t="s">
        <v>1979</v>
      </c>
      <c r="E1505" s="348" t="s">
        <v>176</v>
      </c>
      <c r="F1505" s="348" t="s">
        <v>197</v>
      </c>
      <c r="G1505" s="348" t="s">
        <v>2642</v>
      </c>
      <c r="H1505" s="348">
        <v>30915</v>
      </c>
      <c r="I1505" s="348">
        <v>2</v>
      </c>
      <c r="J1505" s="353">
        <v>136</v>
      </c>
      <c r="K1505" s="353" t="s">
        <v>4158</v>
      </c>
    </row>
    <row r="1506" spans="1:11">
      <c r="A1506" s="348">
        <v>1308151</v>
      </c>
      <c r="B1506" s="348">
        <v>3300769</v>
      </c>
      <c r="C1506" s="348" t="s">
        <v>2015</v>
      </c>
      <c r="D1506" s="348" t="s">
        <v>2016</v>
      </c>
      <c r="E1506" s="348" t="s">
        <v>176</v>
      </c>
      <c r="F1506" s="348" t="s">
        <v>184</v>
      </c>
      <c r="G1506" s="348" t="s">
        <v>2530</v>
      </c>
      <c r="H1506" s="348">
        <v>30915</v>
      </c>
      <c r="I1506" s="348">
        <v>2</v>
      </c>
      <c r="J1506" s="353">
        <v>137</v>
      </c>
      <c r="K1506" s="353" t="s">
        <v>4158</v>
      </c>
    </row>
    <row r="1507" spans="1:11">
      <c r="A1507" s="348">
        <v>1309269</v>
      </c>
      <c r="B1507" s="348"/>
      <c r="C1507" s="348" t="s">
        <v>2158</v>
      </c>
      <c r="D1507" s="348" t="s">
        <v>2159</v>
      </c>
      <c r="E1507" s="348" t="s">
        <v>176</v>
      </c>
      <c r="F1507" s="348" t="s">
        <v>202</v>
      </c>
      <c r="G1507" s="348" t="s">
        <v>3261</v>
      </c>
      <c r="H1507" s="348">
        <v>30915</v>
      </c>
      <c r="I1507" s="348">
        <v>2</v>
      </c>
      <c r="J1507" s="353">
        <v>138</v>
      </c>
      <c r="K1507" s="353" t="s">
        <v>4158</v>
      </c>
    </row>
    <row r="1508" spans="1:11">
      <c r="A1508" s="348">
        <v>1308459</v>
      </c>
      <c r="B1508" s="348">
        <v>3300791</v>
      </c>
      <c r="C1508" s="348" t="s">
        <v>2025</v>
      </c>
      <c r="D1508" s="348" t="s">
        <v>2026</v>
      </c>
      <c r="E1508" s="348" t="s">
        <v>176</v>
      </c>
      <c r="F1508" s="348" t="s">
        <v>184</v>
      </c>
      <c r="G1508" s="348" t="s">
        <v>2609</v>
      </c>
      <c r="H1508" s="348">
        <v>30918</v>
      </c>
      <c r="I1508" s="348">
        <v>2</v>
      </c>
      <c r="J1508" s="353">
        <v>139</v>
      </c>
      <c r="K1508" s="353" t="s">
        <v>4158</v>
      </c>
    </row>
    <row r="1509" spans="1:11">
      <c r="A1509" s="348">
        <v>1307620</v>
      </c>
      <c r="B1509" s="348"/>
      <c r="C1509" s="348" t="s">
        <v>1904</v>
      </c>
      <c r="D1509" s="348" t="s">
        <v>1905</v>
      </c>
      <c r="E1509" s="348" t="s">
        <v>176</v>
      </c>
      <c r="F1509" s="348" t="s">
        <v>239</v>
      </c>
      <c r="G1509" s="348" t="s">
        <v>3212</v>
      </c>
      <c r="H1509" s="348">
        <v>30930</v>
      </c>
      <c r="I1509" s="348">
        <v>2</v>
      </c>
      <c r="J1509" s="353">
        <v>140</v>
      </c>
      <c r="K1509" s="353" t="s">
        <v>4158</v>
      </c>
    </row>
    <row r="1510" spans="1:11">
      <c r="A1510" s="348">
        <v>1309309</v>
      </c>
      <c r="B1510" s="348"/>
      <c r="C1510" s="348" t="s">
        <v>2168</v>
      </c>
      <c r="D1510" s="348" t="s">
        <v>2169</v>
      </c>
      <c r="E1510" s="348" t="s">
        <v>176</v>
      </c>
      <c r="F1510" s="348" t="s">
        <v>383</v>
      </c>
      <c r="G1510" s="348" t="s">
        <v>3834</v>
      </c>
      <c r="H1510" s="348">
        <v>31003</v>
      </c>
      <c r="I1510" s="348">
        <v>2</v>
      </c>
      <c r="J1510" s="353">
        <v>141</v>
      </c>
      <c r="K1510" s="353" t="s">
        <v>4158</v>
      </c>
    </row>
    <row r="1511" spans="1:11">
      <c r="A1511" s="348">
        <v>1308982</v>
      </c>
      <c r="B1511" s="348"/>
      <c r="C1511" s="348" t="s">
        <v>2086</v>
      </c>
      <c r="D1511" s="348" t="s">
        <v>2087</v>
      </c>
      <c r="E1511" s="348" t="s">
        <v>176</v>
      </c>
      <c r="F1511" s="348" t="s">
        <v>182</v>
      </c>
      <c r="G1511" s="348" t="s">
        <v>2502</v>
      </c>
      <c r="H1511" s="348">
        <v>31006</v>
      </c>
      <c r="I1511" s="348">
        <v>2</v>
      </c>
      <c r="J1511" s="353">
        <v>142</v>
      </c>
      <c r="K1511" s="353" t="s">
        <v>4158</v>
      </c>
    </row>
    <row r="1512" spans="1:11">
      <c r="A1512" s="348">
        <v>1309009</v>
      </c>
      <c r="B1512" s="348"/>
      <c r="C1512" s="348" t="s">
        <v>2092</v>
      </c>
      <c r="D1512" s="348" t="s">
        <v>2093</v>
      </c>
      <c r="E1512" s="348" t="s">
        <v>176</v>
      </c>
      <c r="F1512" s="348" t="s">
        <v>181</v>
      </c>
      <c r="G1512" s="348" t="s">
        <v>2677</v>
      </c>
      <c r="H1512" s="348">
        <v>31008</v>
      </c>
      <c r="I1512" s="348">
        <v>2</v>
      </c>
      <c r="J1512" s="353">
        <v>143</v>
      </c>
      <c r="K1512" s="353" t="s">
        <v>4158</v>
      </c>
    </row>
    <row r="1513" spans="1:11">
      <c r="A1513" s="348">
        <v>1307820</v>
      </c>
      <c r="B1513" s="348">
        <v>3300772</v>
      </c>
      <c r="C1513" s="348" t="s">
        <v>1942</v>
      </c>
      <c r="D1513" s="348" t="s">
        <v>1943</v>
      </c>
      <c r="E1513" s="348" t="s">
        <v>176</v>
      </c>
      <c r="F1513" s="348" t="s">
        <v>197</v>
      </c>
      <c r="G1513" s="348" t="s">
        <v>3111</v>
      </c>
      <c r="H1513" s="348">
        <v>31010</v>
      </c>
      <c r="I1513" s="348">
        <v>2</v>
      </c>
      <c r="J1513" s="353">
        <v>144</v>
      </c>
      <c r="K1513" s="353" t="s">
        <v>4158</v>
      </c>
    </row>
    <row r="1514" spans="1:11">
      <c r="A1514" s="348">
        <v>1307479</v>
      </c>
      <c r="B1514" s="348">
        <v>3300745</v>
      </c>
      <c r="C1514" s="348" t="s">
        <v>1870</v>
      </c>
      <c r="D1514" s="348" t="s">
        <v>1871</v>
      </c>
      <c r="E1514" s="348" t="s">
        <v>176</v>
      </c>
      <c r="F1514" s="348" t="s">
        <v>182</v>
      </c>
      <c r="G1514" s="348" t="s">
        <v>2505</v>
      </c>
      <c r="H1514" s="348">
        <v>31014</v>
      </c>
      <c r="I1514" s="348">
        <v>2</v>
      </c>
      <c r="J1514" s="353">
        <v>145</v>
      </c>
      <c r="K1514" s="353" t="s">
        <v>4158</v>
      </c>
    </row>
    <row r="1515" spans="1:11">
      <c r="A1515" s="348">
        <v>1307803</v>
      </c>
      <c r="B1515" s="348"/>
      <c r="C1515" s="348" t="s">
        <v>1934</v>
      </c>
      <c r="D1515" s="348" t="s">
        <v>1935</v>
      </c>
      <c r="E1515" s="348" t="s">
        <v>176</v>
      </c>
      <c r="F1515" s="348" t="s">
        <v>204</v>
      </c>
      <c r="G1515" s="348" t="s">
        <v>2596</v>
      </c>
      <c r="H1515" s="348">
        <v>31017</v>
      </c>
      <c r="I1515" s="348">
        <v>2</v>
      </c>
      <c r="J1515" s="353">
        <v>146</v>
      </c>
      <c r="K1515" s="353" t="s">
        <v>4158</v>
      </c>
    </row>
    <row r="1516" spans="1:11">
      <c r="A1516" s="348">
        <v>1307799</v>
      </c>
      <c r="B1516" s="348"/>
      <c r="C1516" s="348" t="s">
        <v>1932</v>
      </c>
      <c r="D1516" s="348" t="s">
        <v>1933</v>
      </c>
      <c r="E1516" s="348" t="s">
        <v>176</v>
      </c>
      <c r="F1516" s="348" t="s">
        <v>204</v>
      </c>
      <c r="G1516" s="348" t="s">
        <v>2596</v>
      </c>
      <c r="H1516" s="348">
        <v>31018</v>
      </c>
      <c r="I1516" s="348">
        <v>2</v>
      </c>
      <c r="J1516" s="353">
        <v>147</v>
      </c>
      <c r="K1516" s="353" t="s">
        <v>4158</v>
      </c>
    </row>
    <row r="1517" spans="1:11">
      <c r="A1517" s="348">
        <v>1307942</v>
      </c>
      <c r="B1517" s="348">
        <v>3300788</v>
      </c>
      <c r="C1517" s="348" t="s">
        <v>1976</v>
      </c>
      <c r="D1517" s="348" t="s">
        <v>1977</v>
      </c>
      <c r="E1517" s="348" t="s">
        <v>176</v>
      </c>
      <c r="F1517" s="348" t="s">
        <v>184</v>
      </c>
      <c r="G1517" s="348" t="s">
        <v>2609</v>
      </c>
      <c r="H1517" s="348">
        <v>31020</v>
      </c>
      <c r="I1517" s="348">
        <v>2</v>
      </c>
      <c r="J1517" s="353">
        <v>148</v>
      </c>
      <c r="K1517" s="353" t="s">
        <v>4158</v>
      </c>
    </row>
    <row r="1518" spans="1:11">
      <c r="A1518" s="348">
        <v>1307532</v>
      </c>
      <c r="B1518" s="348">
        <v>3300785</v>
      </c>
      <c r="C1518" s="348" t="s">
        <v>1892</v>
      </c>
      <c r="D1518" s="348" t="s">
        <v>1893</v>
      </c>
      <c r="E1518" s="348" t="s">
        <v>176</v>
      </c>
      <c r="F1518" s="348" t="s">
        <v>201</v>
      </c>
      <c r="G1518" s="348" t="s">
        <v>2556</v>
      </c>
      <c r="H1518" s="348">
        <v>31021</v>
      </c>
      <c r="I1518" s="348">
        <v>2</v>
      </c>
      <c r="J1518" s="353">
        <v>149</v>
      </c>
      <c r="K1518" s="353" t="s">
        <v>4158</v>
      </c>
    </row>
    <row r="1519" spans="1:11">
      <c r="A1519" s="348">
        <v>1308812</v>
      </c>
      <c r="B1519" s="348"/>
      <c r="C1519" s="348" t="s">
        <v>2064</v>
      </c>
      <c r="D1519" s="348" t="s">
        <v>2065</v>
      </c>
      <c r="E1519" s="348" t="s">
        <v>176</v>
      </c>
      <c r="F1519" s="348" t="s">
        <v>202</v>
      </c>
      <c r="G1519" s="348" t="s">
        <v>3261</v>
      </c>
      <c r="H1519" s="348">
        <v>31021</v>
      </c>
      <c r="I1519" s="348">
        <v>2</v>
      </c>
      <c r="J1519" s="353">
        <v>150</v>
      </c>
      <c r="K1519" s="353" t="s">
        <v>4158</v>
      </c>
    </row>
    <row r="1520" spans="1:11">
      <c r="A1520" s="348">
        <v>1309124</v>
      </c>
      <c r="B1520" s="348"/>
      <c r="C1520" s="348" t="s">
        <v>2132</v>
      </c>
      <c r="D1520" s="348" t="s">
        <v>2133</v>
      </c>
      <c r="E1520" s="348" t="s">
        <v>176</v>
      </c>
      <c r="F1520" s="348" t="s">
        <v>208</v>
      </c>
      <c r="G1520" s="348" t="s">
        <v>3835</v>
      </c>
      <c r="H1520" s="348">
        <v>31021</v>
      </c>
      <c r="I1520" s="348">
        <v>2</v>
      </c>
      <c r="J1520" s="353">
        <v>151</v>
      </c>
      <c r="K1520" s="353" t="s">
        <v>4158</v>
      </c>
    </row>
    <row r="1521" spans="1:11">
      <c r="A1521" s="348">
        <v>1307482</v>
      </c>
      <c r="B1521" s="348">
        <v>3300746</v>
      </c>
      <c r="C1521" s="348" t="s">
        <v>1872</v>
      </c>
      <c r="D1521" s="348" t="s">
        <v>1873</v>
      </c>
      <c r="E1521" s="348" t="s">
        <v>176</v>
      </c>
      <c r="F1521" s="348" t="s">
        <v>182</v>
      </c>
      <c r="G1521" s="348" t="s">
        <v>2497</v>
      </c>
      <c r="H1521" s="348">
        <v>31023</v>
      </c>
      <c r="I1521" s="348">
        <v>2</v>
      </c>
      <c r="J1521" s="353">
        <v>152</v>
      </c>
      <c r="K1521" s="353" t="s">
        <v>4158</v>
      </c>
    </row>
    <row r="1522" spans="1:11">
      <c r="A1522" s="348">
        <v>1309070</v>
      </c>
      <c r="B1522" s="348"/>
      <c r="C1522" s="348" t="s">
        <v>2116</v>
      </c>
      <c r="D1522" s="348" t="s">
        <v>2117</v>
      </c>
      <c r="E1522" s="348" t="s">
        <v>176</v>
      </c>
      <c r="F1522" s="348" t="s">
        <v>192</v>
      </c>
      <c r="G1522" s="348" t="s">
        <v>2511</v>
      </c>
      <c r="H1522" s="348">
        <v>31023</v>
      </c>
      <c r="I1522" s="348">
        <v>2</v>
      </c>
      <c r="J1522" s="353">
        <v>153</v>
      </c>
      <c r="K1522" s="353" t="s">
        <v>4158</v>
      </c>
    </row>
    <row r="1523" spans="1:11">
      <c r="A1523" s="348">
        <v>1309035</v>
      </c>
      <c r="B1523" s="348"/>
      <c r="C1523" s="348" t="s">
        <v>2110</v>
      </c>
      <c r="D1523" s="348" t="s">
        <v>2111</v>
      </c>
      <c r="E1523" s="348" t="s">
        <v>176</v>
      </c>
      <c r="F1523" s="348" t="s">
        <v>180</v>
      </c>
      <c r="G1523" s="348" t="s">
        <v>2647</v>
      </c>
      <c r="H1523" s="348">
        <v>31106</v>
      </c>
      <c r="I1523" s="348">
        <v>2</v>
      </c>
      <c r="J1523" s="353">
        <v>154</v>
      </c>
      <c r="K1523" s="353" t="s">
        <v>4158</v>
      </c>
    </row>
    <row r="1524" spans="1:11">
      <c r="A1524" s="348">
        <v>1309036</v>
      </c>
      <c r="B1524" s="348"/>
      <c r="C1524" s="348" t="s">
        <v>2112</v>
      </c>
      <c r="D1524" s="348" t="s">
        <v>2113</v>
      </c>
      <c r="E1524" s="348" t="s">
        <v>176</v>
      </c>
      <c r="F1524" s="348" t="s">
        <v>180</v>
      </c>
      <c r="G1524" s="348" t="s">
        <v>2542</v>
      </c>
      <c r="H1524" s="348">
        <v>31115</v>
      </c>
      <c r="I1524" s="348">
        <v>2</v>
      </c>
      <c r="J1524" s="353">
        <v>155</v>
      </c>
      <c r="K1524" s="353" t="s">
        <v>4158</v>
      </c>
    </row>
    <row r="1525" spans="1:11">
      <c r="A1525" s="348">
        <v>1307888</v>
      </c>
      <c r="B1525" s="348">
        <v>3300812</v>
      </c>
      <c r="C1525" s="348" t="s">
        <v>1966</v>
      </c>
      <c r="D1525" s="348" t="s">
        <v>1967</v>
      </c>
      <c r="E1525" s="348" t="s">
        <v>176</v>
      </c>
      <c r="F1525" s="348" t="s">
        <v>197</v>
      </c>
      <c r="G1525" s="348" t="s">
        <v>2543</v>
      </c>
      <c r="H1525" s="348">
        <v>31124</v>
      </c>
      <c r="I1525" s="348">
        <v>2</v>
      </c>
      <c r="J1525" s="353">
        <v>156</v>
      </c>
      <c r="K1525" s="353" t="s">
        <v>4158</v>
      </c>
    </row>
    <row r="1526" spans="1:11">
      <c r="A1526" s="348">
        <v>1309264</v>
      </c>
      <c r="B1526" s="348"/>
      <c r="C1526" s="348" t="s">
        <v>2154</v>
      </c>
      <c r="D1526" s="348" t="s">
        <v>2155</v>
      </c>
      <c r="E1526" s="348" t="s">
        <v>176</v>
      </c>
      <c r="F1526" s="348" t="s">
        <v>481</v>
      </c>
      <c r="G1526" s="348" t="s">
        <v>2655</v>
      </c>
      <c r="H1526" s="348">
        <v>31124</v>
      </c>
      <c r="I1526" s="348">
        <v>2</v>
      </c>
      <c r="J1526" s="353">
        <v>157</v>
      </c>
      <c r="K1526" s="353" t="s">
        <v>4158</v>
      </c>
    </row>
    <row r="1527" spans="1:11">
      <c r="A1527" s="348">
        <v>1307455</v>
      </c>
      <c r="B1527" s="348">
        <v>3300806</v>
      </c>
      <c r="C1527" s="348" t="s">
        <v>1854</v>
      </c>
      <c r="D1527" s="348" t="s">
        <v>1855</v>
      </c>
      <c r="E1527" s="348" t="s">
        <v>176</v>
      </c>
      <c r="F1527" s="348" t="s">
        <v>182</v>
      </c>
      <c r="G1527" s="348" t="s">
        <v>2505</v>
      </c>
      <c r="H1527" s="348">
        <v>31127</v>
      </c>
      <c r="I1527" s="348">
        <v>2</v>
      </c>
      <c r="J1527" s="353">
        <v>158</v>
      </c>
      <c r="K1527" s="353" t="s">
        <v>4158</v>
      </c>
    </row>
    <row r="1528" spans="1:11">
      <c r="A1528" s="348">
        <v>1309302</v>
      </c>
      <c r="B1528" s="348"/>
      <c r="C1528" s="348" t="s">
        <v>2164</v>
      </c>
      <c r="D1528" s="348" t="s">
        <v>2165</v>
      </c>
      <c r="E1528" s="348" t="s">
        <v>176</v>
      </c>
      <c r="F1528" s="348" t="s">
        <v>186</v>
      </c>
      <c r="G1528" s="348" t="s">
        <v>3836</v>
      </c>
      <c r="H1528" s="348">
        <v>31128</v>
      </c>
      <c r="I1528" s="348">
        <v>2</v>
      </c>
      <c r="J1528" s="353">
        <v>159</v>
      </c>
      <c r="K1528" s="353" t="s">
        <v>4158</v>
      </c>
    </row>
    <row r="1529" spans="1:11">
      <c r="A1529" s="348">
        <v>1308146</v>
      </c>
      <c r="B1529" s="348"/>
      <c r="C1529" s="348" t="s">
        <v>2013</v>
      </c>
      <c r="D1529" s="348" t="s">
        <v>2014</v>
      </c>
      <c r="E1529" s="348" t="s">
        <v>176</v>
      </c>
      <c r="F1529" s="348" t="s">
        <v>184</v>
      </c>
      <c r="G1529" s="348" t="s">
        <v>3837</v>
      </c>
      <c r="H1529" s="348">
        <v>31129</v>
      </c>
      <c r="I1529" s="348">
        <v>2</v>
      </c>
      <c r="J1529" s="353">
        <v>160</v>
      </c>
      <c r="K1529" s="353" t="s">
        <v>4158</v>
      </c>
    </row>
    <row r="1530" spans="1:11">
      <c r="A1530" s="348">
        <v>1307457</v>
      </c>
      <c r="B1530" s="348"/>
      <c r="C1530" s="348" t="s">
        <v>1856</v>
      </c>
      <c r="D1530" s="348" t="s">
        <v>1857</v>
      </c>
      <c r="E1530" s="348" t="s">
        <v>176</v>
      </c>
      <c r="F1530" s="348" t="s">
        <v>182</v>
      </c>
      <c r="G1530" s="348" t="s">
        <v>3838</v>
      </c>
      <c r="H1530" s="348">
        <v>31201</v>
      </c>
      <c r="I1530" s="348">
        <v>2</v>
      </c>
      <c r="J1530" s="353">
        <v>161</v>
      </c>
      <c r="K1530" s="353" t="s">
        <v>4158</v>
      </c>
    </row>
    <row r="1531" spans="1:11">
      <c r="A1531" s="348">
        <v>1307689</v>
      </c>
      <c r="B1531" s="348">
        <v>3300808</v>
      </c>
      <c r="C1531" s="348" t="s">
        <v>1922</v>
      </c>
      <c r="D1531" s="348" t="s">
        <v>1923</v>
      </c>
      <c r="E1531" s="348" t="s">
        <v>176</v>
      </c>
      <c r="F1531" s="348" t="s">
        <v>200</v>
      </c>
      <c r="G1531" s="348" t="s">
        <v>2545</v>
      </c>
      <c r="H1531" s="348">
        <v>31203</v>
      </c>
      <c r="I1531" s="348">
        <v>2</v>
      </c>
      <c r="J1531" s="353">
        <v>162</v>
      </c>
      <c r="K1531" s="353" t="s">
        <v>4158</v>
      </c>
    </row>
    <row r="1532" spans="1:11">
      <c r="A1532" s="348">
        <v>1307960</v>
      </c>
      <c r="B1532" s="348">
        <v>3300821</v>
      </c>
      <c r="C1532" s="348" t="s">
        <v>1986</v>
      </c>
      <c r="D1532" s="348" t="s">
        <v>1987</v>
      </c>
      <c r="E1532" s="348" t="s">
        <v>176</v>
      </c>
      <c r="F1532" s="348" t="s">
        <v>197</v>
      </c>
      <c r="G1532" s="348" t="s">
        <v>3812</v>
      </c>
      <c r="H1532" s="348">
        <v>31206</v>
      </c>
      <c r="I1532" s="348">
        <v>2</v>
      </c>
      <c r="J1532" s="353">
        <v>163</v>
      </c>
      <c r="K1532" s="353" t="s">
        <v>4158</v>
      </c>
    </row>
    <row r="1533" spans="1:11">
      <c r="A1533" s="348">
        <v>1309030</v>
      </c>
      <c r="B1533" s="348"/>
      <c r="C1533" s="348" t="s">
        <v>2106</v>
      </c>
      <c r="D1533" s="348" t="s">
        <v>2107</v>
      </c>
      <c r="E1533" s="348" t="s">
        <v>176</v>
      </c>
      <c r="F1533" s="348" t="s">
        <v>180</v>
      </c>
      <c r="G1533" s="348" t="s">
        <v>2647</v>
      </c>
      <c r="H1533" s="348">
        <v>31210</v>
      </c>
      <c r="I1533" s="348">
        <v>2</v>
      </c>
      <c r="J1533" s="353">
        <v>164</v>
      </c>
      <c r="K1533" s="353" t="s">
        <v>4158</v>
      </c>
    </row>
    <row r="1534" spans="1:11">
      <c r="A1534" s="348">
        <v>1309283</v>
      </c>
      <c r="B1534" s="348"/>
      <c r="C1534" s="348" t="s">
        <v>2160</v>
      </c>
      <c r="D1534" s="348" t="s">
        <v>2161</v>
      </c>
      <c r="E1534" s="348" t="s">
        <v>176</v>
      </c>
      <c r="F1534" s="348" t="s">
        <v>521</v>
      </c>
      <c r="G1534" s="348" t="s">
        <v>2668</v>
      </c>
      <c r="H1534" s="348">
        <v>31212</v>
      </c>
      <c r="I1534" s="348">
        <v>2</v>
      </c>
      <c r="J1534" s="353">
        <v>165</v>
      </c>
      <c r="K1534" s="353" t="s">
        <v>4158</v>
      </c>
    </row>
    <row r="1535" spans="1:11">
      <c r="A1535" s="348">
        <v>1309243</v>
      </c>
      <c r="B1535" s="348"/>
      <c r="C1535" s="348" t="s">
        <v>2149</v>
      </c>
      <c r="D1535" s="348" t="s">
        <v>2150</v>
      </c>
      <c r="E1535" s="348" t="s">
        <v>176</v>
      </c>
      <c r="F1535" s="348" t="s">
        <v>189</v>
      </c>
      <c r="G1535" s="348" t="s">
        <v>2631</v>
      </c>
      <c r="H1535" s="348">
        <v>31213</v>
      </c>
      <c r="I1535" s="348">
        <v>2</v>
      </c>
      <c r="J1535" s="353">
        <v>166</v>
      </c>
      <c r="K1535" s="353" t="s">
        <v>4158</v>
      </c>
    </row>
    <row r="1536" spans="1:11">
      <c r="A1536" s="348">
        <v>1307971</v>
      </c>
      <c r="B1536" s="348"/>
      <c r="C1536" s="348" t="s">
        <v>1990</v>
      </c>
      <c r="D1536" s="348" t="s">
        <v>1991</v>
      </c>
      <c r="E1536" s="348" t="s">
        <v>176</v>
      </c>
      <c r="F1536" s="348" t="s">
        <v>205</v>
      </c>
      <c r="G1536" s="348" t="s">
        <v>2527</v>
      </c>
      <c r="H1536" s="348">
        <v>31214</v>
      </c>
      <c r="I1536" s="348">
        <v>2</v>
      </c>
      <c r="J1536" s="353">
        <v>167</v>
      </c>
      <c r="K1536" s="353" t="s">
        <v>4158</v>
      </c>
    </row>
    <row r="1537" spans="1:11">
      <c r="A1537" s="348">
        <v>1307560</v>
      </c>
      <c r="B1537" s="348">
        <v>3300840</v>
      </c>
      <c r="C1537" s="348" t="s">
        <v>1896</v>
      </c>
      <c r="D1537" s="348" t="s">
        <v>1897</v>
      </c>
      <c r="E1537" s="348" t="s">
        <v>176</v>
      </c>
      <c r="F1537" s="348" t="s">
        <v>182</v>
      </c>
      <c r="G1537" s="348" t="s">
        <v>2502</v>
      </c>
      <c r="H1537" s="348">
        <v>31218</v>
      </c>
      <c r="I1537" s="348">
        <v>2</v>
      </c>
      <c r="J1537" s="353">
        <v>168</v>
      </c>
      <c r="K1537" s="353" t="s">
        <v>4158</v>
      </c>
    </row>
    <row r="1538" spans="1:11">
      <c r="A1538" s="348">
        <v>1307517</v>
      </c>
      <c r="B1538" s="348">
        <v>3300837</v>
      </c>
      <c r="C1538" s="348" t="s">
        <v>1882</v>
      </c>
      <c r="D1538" s="348" t="s">
        <v>1883</v>
      </c>
      <c r="E1538" s="348" t="s">
        <v>176</v>
      </c>
      <c r="F1538" s="348" t="s">
        <v>193</v>
      </c>
      <c r="G1538" s="348" t="s">
        <v>2539</v>
      </c>
      <c r="H1538" s="348">
        <v>31219</v>
      </c>
      <c r="I1538" s="348">
        <v>2</v>
      </c>
      <c r="J1538" s="353">
        <v>169</v>
      </c>
      <c r="K1538" s="353" t="s">
        <v>4158</v>
      </c>
    </row>
    <row r="1539" spans="1:11">
      <c r="A1539" s="348">
        <v>1308992</v>
      </c>
      <c r="B1539" s="348"/>
      <c r="C1539" s="348" t="s">
        <v>2090</v>
      </c>
      <c r="D1539" s="348" t="s">
        <v>2091</v>
      </c>
      <c r="E1539" s="348" t="s">
        <v>176</v>
      </c>
      <c r="F1539" s="348" t="s">
        <v>182</v>
      </c>
      <c r="G1539" s="348" t="s">
        <v>2505</v>
      </c>
      <c r="H1539" s="348">
        <v>31219</v>
      </c>
      <c r="I1539" s="348">
        <v>2</v>
      </c>
      <c r="J1539" s="353">
        <v>170</v>
      </c>
      <c r="K1539" s="353" t="s">
        <v>4158</v>
      </c>
    </row>
    <row r="1540" spans="1:11">
      <c r="A1540" s="348">
        <v>1307826</v>
      </c>
      <c r="B1540" s="348">
        <v>3300770</v>
      </c>
      <c r="C1540" s="348" t="s">
        <v>1946</v>
      </c>
      <c r="D1540" s="348" t="s">
        <v>1947</v>
      </c>
      <c r="E1540" s="348" t="s">
        <v>176</v>
      </c>
      <c r="F1540" s="348" t="s">
        <v>183</v>
      </c>
      <c r="G1540" s="348" t="s">
        <v>3839</v>
      </c>
      <c r="H1540" s="348">
        <v>31222</v>
      </c>
      <c r="I1540" s="348">
        <v>2</v>
      </c>
      <c r="J1540" s="353">
        <v>171</v>
      </c>
      <c r="K1540" s="353" t="s">
        <v>4158</v>
      </c>
    </row>
    <row r="1541" spans="1:11">
      <c r="A1541" s="348">
        <v>1309075</v>
      </c>
      <c r="B1541" s="348"/>
      <c r="C1541" s="348" t="s">
        <v>2124</v>
      </c>
      <c r="D1541" s="348" t="s">
        <v>2125</v>
      </c>
      <c r="E1541" s="348" t="s">
        <v>176</v>
      </c>
      <c r="F1541" s="348" t="s">
        <v>192</v>
      </c>
      <c r="G1541" s="348" t="s">
        <v>2617</v>
      </c>
      <c r="H1541" s="348">
        <v>31230</v>
      </c>
      <c r="I1541" s="348">
        <v>2</v>
      </c>
      <c r="J1541" s="353">
        <v>172</v>
      </c>
      <c r="K1541" s="353" t="s">
        <v>4158</v>
      </c>
    </row>
    <row r="1542" spans="1:11">
      <c r="A1542" s="348">
        <v>1308055</v>
      </c>
      <c r="B1542" s="348"/>
      <c r="C1542" s="348" t="s">
        <v>2005</v>
      </c>
      <c r="D1542" s="348" t="s">
        <v>2006</v>
      </c>
      <c r="E1542" s="348" t="s">
        <v>176</v>
      </c>
      <c r="F1542" s="348" t="s">
        <v>182</v>
      </c>
      <c r="G1542" s="348" t="s">
        <v>2505</v>
      </c>
      <c r="H1542" s="348">
        <v>40105</v>
      </c>
      <c r="I1542" s="348">
        <v>2</v>
      </c>
      <c r="J1542" s="353">
        <v>173</v>
      </c>
      <c r="K1542" s="353" t="s">
        <v>4158</v>
      </c>
    </row>
    <row r="1543" spans="1:11">
      <c r="A1543" s="348">
        <v>1309530</v>
      </c>
      <c r="B1543" s="348"/>
      <c r="C1543" s="348" t="s">
        <v>3840</v>
      </c>
      <c r="D1543" s="348" t="s">
        <v>3841</v>
      </c>
      <c r="E1543" s="348" t="s">
        <v>176</v>
      </c>
      <c r="F1543" s="348" t="s">
        <v>208</v>
      </c>
      <c r="G1543" s="348" t="s">
        <v>3835</v>
      </c>
      <c r="H1543" s="348">
        <v>40106</v>
      </c>
      <c r="I1543" s="348">
        <v>2</v>
      </c>
      <c r="J1543" s="353">
        <v>174</v>
      </c>
      <c r="K1543" s="353" t="s">
        <v>4158</v>
      </c>
    </row>
    <row r="1544" spans="1:11">
      <c r="A1544" s="348">
        <v>1307637</v>
      </c>
      <c r="B1544" s="348"/>
      <c r="C1544" s="348" t="s">
        <v>1906</v>
      </c>
      <c r="D1544" s="348" t="s">
        <v>1907</v>
      </c>
      <c r="E1544" s="348" t="s">
        <v>176</v>
      </c>
      <c r="F1544" s="348" t="s">
        <v>177</v>
      </c>
      <c r="G1544" s="348" t="s">
        <v>2499</v>
      </c>
      <c r="H1544" s="348">
        <v>40108</v>
      </c>
      <c r="I1544" s="348">
        <v>2</v>
      </c>
      <c r="J1544" s="353">
        <v>175</v>
      </c>
      <c r="K1544" s="353" t="s">
        <v>4158</v>
      </c>
    </row>
    <row r="1545" spans="1:11">
      <c r="A1545" s="348">
        <v>1309285</v>
      </c>
      <c r="B1545" s="348"/>
      <c r="C1545" s="348" t="s">
        <v>2162</v>
      </c>
      <c r="D1545" s="348" t="s">
        <v>2163</v>
      </c>
      <c r="E1545" s="348" t="s">
        <v>176</v>
      </c>
      <c r="F1545" s="348" t="s">
        <v>521</v>
      </c>
      <c r="G1545" s="348" t="s">
        <v>1224</v>
      </c>
      <c r="H1545" s="348">
        <v>40112</v>
      </c>
      <c r="I1545" s="348">
        <v>2</v>
      </c>
      <c r="J1545" s="353">
        <v>176</v>
      </c>
      <c r="K1545" s="353" t="s">
        <v>4158</v>
      </c>
    </row>
    <row r="1546" spans="1:11">
      <c r="A1546" s="348">
        <v>1307520</v>
      </c>
      <c r="B1546" s="348">
        <v>3300838</v>
      </c>
      <c r="C1546" s="348" t="s">
        <v>1886</v>
      </c>
      <c r="D1546" s="348" t="s">
        <v>1887</v>
      </c>
      <c r="E1546" s="348" t="s">
        <v>176</v>
      </c>
      <c r="F1546" s="348" t="s">
        <v>193</v>
      </c>
      <c r="G1546" s="348" t="s">
        <v>2539</v>
      </c>
      <c r="H1546" s="348">
        <v>40118</v>
      </c>
      <c r="I1546" s="348">
        <v>2</v>
      </c>
      <c r="J1546" s="353">
        <v>177</v>
      </c>
      <c r="K1546" s="353" t="s">
        <v>4158</v>
      </c>
    </row>
    <row r="1547" spans="1:11">
      <c r="A1547" s="348">
        <v>1308756</v>
      </c>
      <c r="B1547" s="348"/>
      <c r="C1547" s="348" t="s">
        <v>703</v>
      </c>
      <c r="D1547" s="348" t="s">
        <v>2059</v>
      </c>
      <c r="E1547" s="348" t="s">
        <v>176</v>
      </c>
      <c r="F1547" s="348" t="s">
        <v>184</v>
      </c>
      <c r="G1547" s="348" t="s">
        <v>3826</v>
      </c>
      <c r="H1547" s="348">
        <v>40118</v>
      </c>
      <c r="I1547" s="348">
        <v>2</v>
      </c>
      <c r="J1547" s="353">
        <v>178</v>
      </c>
      <c r="K1547" s="353" t="s">
        <v>4158</v>
      </c>
    </row>
    <row r="1548" spans="1:11">
      <c r="A1548" s="348">
        <v>1307939</v>
      </c>
      <c r="B1548" s="348"/>
      <c r="C1548" s="348" t="s">
        <v>1974</v>
      </c>
      <c r="D1548" s="348" t="s">
        <v>1975</v>
      </c>
      <c r="E1548" s="348" t="s">
        <v>176</v>
      </c>
      <c r="F1548" s="348" t="s">
        <v>189</v>
      </c>
      <c r="G1548" s="348" t="s">
        <v>3814</v>
      </c>
      <c r="H1548" s="348">
        <v>40119</v>
      </c>
      <c r="I1548" s="348">
        <v>2</v>
      </c>
      <c r="J1548" s="353">
        <v>179</v>
      </c>
      <c r="K1548" s="353" t="s">
        <v>4158</v>
      </c>
    </row>
    <row r="1549" spans="1:11">
      <c r="A1549" s="348">
        <v>1309076</v>
      </c>
      <c r="B1549" s="348"/>
      <c r="C1549" s="348" t="s">
        <v>2126</v>
      </c>
      <c r="D1549" s="348" t="s">
        <v>2127</v>
      </c>
      <c r="E1549" s="348" t="s">
        <v>176</v>
      </c>
      <c r="F1549" s="348" t="s">
        <v>192</v>
      </c>
      <c r="G1549" s="348" t="s">
        <v>2617</v>
      </c>
      <c r="H1549" s="348">
        <v>40119</v>
      </c>
      <c r="I1549" s="348">
        <v>2</v>
      </c>
      <c r="J1549" s="353">
        <v>180</v>
      </c>
      <c r="K1549" s="353" t="s">
        <v>4158</v>
      </c>
    </row>
    <row r="1550" spans="1:11">
      <c r="A1550" s="348">
        <v>1309014</v>
      </c>
      <c r="B1550" s="348"/>
      <c r="C1550" s="348" t="s">
        <v>2100</v>
      </c>
      <c r="D1550" s="348" t="s">
        <v>2101</v>
      </c>
      <c r="E1550" s="348" t="s">
        <v>176</v>
      </c>
      <c r="F1550" s="348" t="s">
        <v>189</v>
      </c>
      <c r="G1550" s="348" t="s">
        <v>2705</v>
      </c>
      <c r="H1550" s="348">
        <v>40127</v>
      </c>
      <c r="I1550" s="348">
        <v>2</v>
      </c>
      <c r="J1550" s="353">
        <v>181</v>
      </c>
      <c r="K1550" s="353" t="s">
        <v>4158</v>
      </c>
    </row>
    <row r="1551" spans="1:11">
      <c r="A1551" s="348">
        <v>1309235</v>
      </c>
      <c r="B1551" s="348"/>
      <c r="C1551" s="348" t="s">
        <v>2139</v>
      </c>
      <c r="D1551" s="348" t="s">
        <v>2140</v>
      </c>
      <c r="E1551" s="348" t="s">
        <v>176</v>
      </c>
      <c r="F1551" s="348" t="s">
        <v>189</v>
      </c>
      <c r="G1551" s="348" t="s">
        <v>3814</v>
      </c>
      <c r="H1551" s="348">
        <v>40128</v>
      </c>
      <c r="I1551" s="348">
        <v>2</v>
      </c>
      <c r="J1551" s="353">
        <v>182</v>
      </c>
      <c r="K1551" s="353" t="s">
        <v>4158</v>
      </c>
    </row>
    <row r="1552" spans="1:11">
      <c r="A1552" s="348">
        <v>1307831</v>
      </c>
      <c r="B1552" s="348">
        <v>3300874</v>
      </c>
      <c r="C1552" s="348" t="s">
        <v>1948</v>
      </c>
      <c r="D1552" s="348" t="s">
        <v>1949</v>
      </c>
      <c r="E1552" s="348" t="s">
        <v>176</v>
      </c>
      <c r="F1552" s="348" t="s">
        <v>183</v>
      </c>
      <c r="G1552" s="348" t="s">
        <v>3811</v>
      </c>
      <c r="H1552" s="348">
        <v>40129</v>
      </c>
      <c r="I1552" s="348">
        <v>2</v>
      </c>
      <c r="J1552" s="353">
        <v>183</v>
      </c>
      <c r="K1552" s="353" t="s">
        <v>4158</v>
      </c>
    </row>
    <row r="1553" spans="1:11">
      <c r="A1553" s="348">
        <v>1309129</v>
      </c>
      <c r="B1553" s="348"/>
      <c r="C1553" s="348" t="s">
        <v>1150</v>
      </c>
      <c r="D1553" s="348" t="s">
        <v>1151</v>
      </c>
      <c r="E1553" s="348" t="s">
        <v>176</v>
      </c>
      <c r="F1553" s="348" t="s">
        <v>285</v>
      </c>
      <c r="G1553" s="348" t="s">
        <v>2684</v>
      </c>
      <c r="H1553" s="348">
        <v>40130</v>
      </c>
      <c r="I1553" s="348">
        <v>2</v>
      </c>
      <c r="J1553" s="353">
        <v>184</v>
      </c>
      <c r="K1553" s="353" t="s">
        <v>4158</v>
      </c>
    </row>
    <row r="1554" spans="1:11">
      <c r="A1554" s="348">
        <v>1309125</v>
      </c>
      <c r="B1554" s="348"/>
      <c r="C1554" s="348" t="s">
        <v>2134</v>
      </c>
      <c r="D1554" s="348" t="s">
        <v>2135</v>
      </c>
      <c r="E1554" s="348" t="s">
        <v>176</v>
      </c>
      <c r="F1554" s="348" t="s">
        <v>208</v>
      </c>
      <c r="G1554" s="348" t="s">
        <v>3835</v>
      </c>
      <c r="H1554" s="348">
        <v>40131</v>
      </c>
      <c r="I1554" s="348">
        <v>2</v>
      </c>
      <c r="J1554" s="353">
        <v>185</v>
      </c>
      <c r="K1554" s="353" t="s">
        <v>4158</v>
      </c>
    </row>
    <row r="1555" spans="1:11">
      <c r="A1555" s="348">
        <v>1307879</v>
      </c>
      <c r="B1555" s="348"/>
      <c r="C1555" s="348" t="s">
        <v>1960</v>
      </c>
      <c r="D1555" s="348" t="s">
        <v>1961</v>
      </c>
      <c r="E1555" s="348" t="s">
        <v>176</v>
      </c>
      <c r="F1555" s="348" t="s">
        <v>189</v>
      </c>
      <c r="G1555" s="348" t="s">
        <v>2665</v>
      </c>
      <c r="H1555" s="348">
        <v>40201</v>
      </c>
      <c r="I1555" s="348">
        <v>2</v>
      </c>
      <c r="J1555" s="353">
        <v>186</v>
      </c>
      <c r="K1555" s="353" t="s">
        <v>4158</v>
      </c>
    </row>
    <row r="1556" spans="1:11">
      <c r="A1556" s="348">
        <v>1309074</v>
      </c>
      <c r="B1556" s="348"/>
      <c r="C1556" s="348" t="s">
        <v>2122</v>
      </c>
      <c r="D1556" s="348" t="s">
        <v>2123</v>
      </c>
      <c r="E1556" s="348" t="s">
        <v>176</v>
      </c>
      <c r="F1556" s="348" t="s">
        <v>192</v>
      </c>
      <c r="G1556" s="348" t="s">
        <v>2617</v>
      </c>
      <c r="H1556" s="348">
        <v>40203</v>
      </c>
      <c r="I1556" s="348">
        <v>2</v>
      </c>
      <c r="J1556" s="353">
        <v>187</v>
      </c>
      <c r="K1556" s="353" t="s">
        <v>4158</v>
      </c>
    </row>
    <row r="1557" spans="1:11">
      <c r="A1557" s="348">
        <v>1308335</v>
      </c>
      <c r="B1557" s="348"/>
      <c r="C1557" s="348" t="s">
        <v>2021</v>
      </c>
      <c r="D1557" s="348" t="s">
        <v>2022</v>
      </c>
      <c r="E1557" s="348" t="s">
        <v>176</v>
      </c>
      <c r="F1557" s="348" t="s">
        <v>183</v>
      </c>
      <c r="G1557" s="348" t="s">
        <v>3811</v>
      </c>
      <c r="H1557" s="348">
        <v>40207</v>
      </c>
      <c r="I1557" s="348">
        <v>2</v>
      </c>
      <c r="J1557" s="353">
        <v>188</v>
      </c>
      <c r="K1557" s="353" t="s">
        <v>4158</v>
      </c>
    </row>
    <row r="1558" spans="1:11">
      <c r="A1558" s="348">
        <v>1307463</v>
      </c>
      <c r="B1558" s="348">
        <v>3300795</v>
      </c>
      <c r="C1558" s="348" t="s">
        <v>1864</v>
      </c>
      <c r="D1558" s="348" t="s">
        <v>1865</v>
      </c>
      <c r="E1558" s="348" t="s">
        <v>176</v>
      </c>
      <c r="F1558" s="348" t="s">
        <v>182</v>
      </c>
      <c r="G1558" s="348" t="s">
        <v>2506</v>
      </c>
      <c r="H1558" s="348">
        <v>40209</v>
      </c>
      <c r="I1558" s="348">
        <v>2</v>
      </c>
      <c r="J1558" s="353">
        <v>189</v>
      </c>
      <c r="K1558" s="353" t="s">
        <v>4158</v>
      </c>
    </row>
    <row r="1559" spans="1:11">
      <c r="A1559" s="348">
        <v>1309238</v>
      </c>
      <c r="B1559" s="348"/>
      <c r="C1559" s="348" t="s">
        <v>2145</v>
      </c>
      <c r="D1559" s="348" t="s">
        <v>2146</v>
      </c>
      <c r="E1559" s="348" t="s">
        <v>176</v>
      </c>
      <c r="F1559" s="348" t="s">
        <v>189</v>
      </c>
      <c r="G1559" s="348" t="s">
        <v>3814</v>
      </c>
      <c r="H1559" s="348">
        <v>40212</v>
      </c>
      <c r="I1559" s="348">
        <v>2</v>
      </c>
      <c r="J1559" s="353">
        <v>190</v>
      </c>
      <c r="K1559" s="353" t="s">
        <v>4158</v>
      </c>
    </row>
    <row r="1560" spans="1:11">
      <c r="A1560" s="348">
        <v>1307957</v>
      </c>
      <c r="B1560" s="348"/>
      <c r="C1560" s="348" t="s">
        <v>1984</v>
      </c>
      <c r="D1560" s="348" t="s">
        <v>1985</v>
      </c>
      <c r="E1560" s="348" t="s">
        <v>176</v>
      </c>
      <c r="F1560" s="348" t="s">
        <v>343</v>
      </c>
      <c r="G1560" s="348" t="s">
        <v>3842</v>
      </c>
      <c r="H1560" s="348">
        <v>40213</v>
      </c>
      <c r="I1560" s="348">
        <v>2</v>
      </c>
      <c r="J1560" s="353">
        <v>191</v>
      </c>
      <c r="K1560" s="353" t="s">
        <v>4158</v>
      </c>
    </row>
    <row r="1561" spans="1:11">
      <c r="A1561" s="348">
        <v>1309013</v>
      </c>
      <c r="B1561" s="348"/>
      <c r="C1561" s="348" t="s">
        <v>2098</v>
      </c>
      <c r="D1561" s="348" t="s">
        <v>2099</v>
      </c>
      <c r="E1561" s="348" t="s">
        <v>176</v>
      </c>
      <c r="F1561" s="348" t="s">
        <v>189</v>
      </c>
      <c r="G1561" s="348" t="s">
        <v>2705</v>
      </c>
      <c r="H1561" s="348">
        <v>40214</v>
      </c>
      <c r="I1561" s="348">
        <v>2</v>
      </c>
      <c r="J1561" s="353">
        <v>192</v>
      </c>
      <c r="K1561" s="353" t="s">
        <v>4158</v>
      </c>
    </row>
    <row r="1562" spans="1:11">
      <c r="A1562" s="348">
        <v>1307571</v>
      </c>
      <c r="B1562" s="348">
        <v>3300790</v>
      </c>
      <c r="C1562" s="348" t="s">
        <v>1900</v>
      </c>
      <c r="D1562" s="348" t="s">
        <v>1901</v>
      </c>
      <c r="E1562" s="348" t="s">
        <v>176</v>
      </c>
      <c r="F1562" s="348" t="s">
        <v>184</v>
      </c>
      <c r="G1562" s="348" t="s">
        <v>2609</v>
      </c>
      <c r="H1562" s="348">
        <v>40216</v>
      </c>
      <c r="I1562" s="348">
        <v>2</v>
      </c>
      <c r="J1562" s="353">
        <v>193</v>
      </c>
      <c r="K1562" s="353" t="s">
        <v>4158</v>
      </c>
    </row>
    <row r="1563" spans="1:11">
      <c r="A1563" s="348">
        <v>1309244</v>
      </c>
      <c r="B1563" s="348"/>
      <c r="C1563" s="348" t="s">
        <v>2151</v>
      </c>
      <c r="D1563" s="348" t="s">
        <v>3843</v>
      </c>
      <c r="E1563" s="348" t="s">
        <v>176</v>
      </c>
      <c r="F1563" s="348" t="s">
        <v>189</v>
      </c>
      <c r="G1563" s="348" t="s">
        <v>2631</v>
      </c>
      <c r="H1563" s="348">
        <v>40217</v>
      </c>
      <c r="I1563" s="348">
        <v>2</v>
      </c>
      <c r="J1563" s="353">
        <v>194</v>
      </c>
      <c r="K1563" s="353" t="s">
        <v>4158</v>
      </c>
    </row>
    <row r="1564" spans="1:11">
      <c r="A1564" s="348">
        <v>1307658</v>
      </c>
      <c r="B1564" s="348"/>
      <c r="C1564" s="348" t="s">
        <v>1916</v>
      </c>
      <c r="D1564" s="348" t="s">
        <v>1917</v>
      </c>
      <c r="E1564" s="348" t="s">
        <v>176</v>
      </c>
      <c r="F1564" s="348" t="s">
        <v>205</v>
      </c>
      <c r="G1564" s="348" t="s">
        <v>2527</v>
      </c>
      <c r="H1564" s="348">
        <v>40220</v>
      </c>
      <c r="I1564" s="348">
        <v>2</v>
      </c>
      <c r="J1564" s="353">
        <v>195</v>
      </c>
      <c r="K1564" s="353" t="s">
        <v>4158</v>
      </c>
    </row>
    <row r="1565" spans="1:11">
      <c r="A1565" s="348">
        <v>1309305</v>
      </c>
      <c r="B1565" s="348"/>
      <c r="C1565" s="348" t="s">
        <v>2166</v>
      </c>
      <c r="D1565" s="348" t="s">
        <v>2167</v>
      </c>
      <c r="E1565" s="348" t="s">
        <v>176</v>
      </c>
      <c r="F1565" s="348" t="s">
        <v>202</v>
      </c>
      <c r="G1565" s="348" t="s">
        <v>2604</v>
      </c>
      <c r="H1565" s="348">
        <v>40221</v>
      </c>
      <c r="I1565" s="348">
        <v>2</v>
      </c>
      <c r="J1565" s="353">
        <v>196</v>
      </c>
      <c r="K1565" s="353" t="s">
        <v>4158</v>
      </c>
    </row>
    <row r="1566" spans="1:11">
      <c r="A1566" s="348">
        <v>1307696</v>
      </c>
      <c r="B1566" s="348"/>
      <c r="C1566" s="348" t="s">
        <v>1928</v>
      </c>
      <c r="D1566" s="348" t="s">
        <v>1929</v>
      </c>
      <c r="E1566" s="348" t="s">
        <v>176</v>
      </c>
      <c r="F1566" s="348" t="s">
        <v>181</v>
      </c>
      <c r="G1566" s="348" t="s">
        <v>2611</v>
      </c>
      <c r="H1566" s="348">
        <v>40225</v>
      </c>
      <c r="I1566" s="348">
        <v>2</v>
      </c>
      <c r="J1566" s="353">
        <v>197</v>
      </c>
      <c r="K1566" s="353" t="s">
        <v>4158</v>
      </c>
    </row>
    <row r="1567" spans="1:11">
      <c r="A1567" s="348">
        <v>1309011</v>
      </c>
      <c r="B1567" s="348"/>
      <c r="C1567" s="348" t="s">
        <v>2094</v>
      </c>
      <c r="D1567" s="348" t="s">
        <v>2095</v>
      </c>
      <c r="E1567" s="348" t="s">
        <v>176</v>
      </c>
      <c r="F1567" s="348" t="s">
        <v>181</v>
      </c>
      <c r="G1567" s="348" t="s">
        <v>3844</v>
      </c>
      <c r="H1567" s="348">
        <v>40227</v>
      </c>
      <c r="I1567" s="348">
        <v>2</v>
      </c>
      <c r="J1567" s="353">
        <v>198</v>
      </c>
      <c r="K1567" s="353" t="s">
        <v>4158</v>
      </c>
    </row>
    <row r="1568" spans="1:11">
      <c r="A1568" s="348">
        <v>1309097</v>
      </c>
      <c r="B1568" s="348"/>
      <c r="C1568" s="348" t="s">
        <v>2128</v>
      </c>
      <c r="D1568" s="348" t="s">
        <v>2129</v>
      </c>
      <c r="E1568" s="348" t="s">
        <v>176</v>
      </c>
      <c r="F1568" s="348" t="s">
        <v>183</v>
      </c>
      <c r="G1568" s="348" t="s">
        <v>3811</v>
      </c>
      <c r="H1568" s="348">
        <v>40302</v>
      </c>
      <c r="I1568" s="348">
        <v>2</v>
      </c>
      <c r="J1568" s="353">
        <v>199</v>
      </c>
      <c r="K1568" s="353" t="s">
        <v>4158</v>
      </c>
    </row>
    <row r="1569" spans="1:11">
      <c r="A1569" s="348">
        <v>1307551</v>
      </c>
      <c r="B1569" s="348">
        <v>3300815</v>
      </c>
      <c r="C1569" s="348" t="s">
        <v>1894</v>
      </c>
      <c r="D1569" s="348" t="s">
        <v>1895</v>
      </c>
      <c r="E1569" s="348" t="s">
        <v>176</v>
      </c>
      <c r="F1569" s="348" t="s">
        <v>197</v>
      </c>
      <c r="G1569" s="348" t="s">
        <v>2543</v>
      </c>
      <c r="H1569" s="348">
        <v>40304</v>
      </c>
      <c r="I1569" s="348">
        <v>2</v>
      </c>
      <c r="J1569" s="353">
        <v>200</v>
      </c>
      <c r="K1569" s="353" t="s">
        <v>4158</v>
      </c>
    </row>
    <row r="1570" spans="1:11">
      <c r="A1570" s="348">
        <v>1307727</v>
      </c>
      <c r="B1570" s="348"/>
      <c r="C1570" s="348" t="s">
        <v>1930</v>
      </c>
      <c r="D1570" s="348" t="s">
        <v>1931</v>
      </c>
      <c r="E1570" s="348" t="s">
        <v>176</v>
      </c>
      <c r="F1570" s="348" t="s">
        <v>181</v>
      </c>
      <c r="G1570" s="348" t="s">
        <v>2680</v>
      </c>
      <c r="H1570" s="348">
        <v>40307</v>
      </c>
      <c r="I1570" s="348">
        <v>2</v>
      </c>
      <c r="J1570" s="353">
        <v>201</v>
      </c>
      <c r="K1570" s="353" t="s">
        <v>4158</v>
      </c>
    </row>
    <row r="1571" spans="1:11">
      <c r="A1571" s="348">
        <v>1308759</v>
      </c>
      <c r="B1571" s="348">
        <v>3300793</v>
      </c>
      <c r="C1571" s="348" t="s">
        <v>2060</v>
      </c>
      <c r="D1571" s="348" t="s">
        <v>2061</v>
      </c>
      <c r="E1571" s="348" t="s">
        <v>176</v>
      </c>
      <c r="F1571" s="348" t="s">
        <v>184</v>
      </c>
      <c r="G1571" s="348" t="s">
        <v>2530</v>
      </c>
      <c r="H1571" s="348">
        <v>40309</v>
      </c>
      <c r="I1571" s="348">
        <v>2</v>
      </c>
      <c r="J1571" s="353">
        <v>202</v>
      </c>
      <c r="K1571" s="353" t="s">
        <v>4158</v>
      </c>
    </row>
    <row r="1572" spans="1:11">
      <c r="A1572" s="348">
        <v>1307656</v>
      </c>
      <c r="B1572" s="348">
        <v>3300841</v>
      </c>
      <c r="C1572" s="348" t="s">
        <v>1914</v>
      </c>
      <c r="D1572" s="348" t="s">
        <v>1915</v>
      </c>
      <c r="E1572" s="348" t="s">
        <v>176</v>
      </c>
      <c r="F1572" s="348" t="s">
        <v>182</v>
      </c>
      <c r="G1572" s="348" t="s">
        <v>2505</v>
      </c>
      <c r="H1572" s="348">
        <v>40313</v>
      </c>
      <c r="I1572" s="348">
        <v>2</v>
      </c>
      <c r="J1572" s="353">
        <v>203</v>
      </c>
      <c r="K1572" s="353" t="s">
        <v>4158</v>
      </c>
    </row>
    <row r="1573" spans="1:11">
      <c r="A1573" s="348">
        <v>1307654</v>
      </c>
      <c r="B1573" s="348"/>
      <c r="C1573" s="348" t="s">
        <v>1912</v>
      </c>
      <c r="D1573" s="348" t="s">
        <v>1913</v>
      </c>
      <c r="E1573" s="348" t="s">
        <v>176</v>
      </c>
      <c r="F1573" s="348" t="s">
        <v>182</v>
      </c>
      <c r="G1573" s="348" t="s">
        <v>2497</v>
      </c>
      <c r="H1573" s="348">
        <v>40314</v>
      </c>
      <c r="I1573" s="348">
        <v>2</v>
      </c>
      <c r="J1573" s="353">
        <v>204</v>
      </c>
      <c r="K1573" s="353" t="s">
        <v>4158</v>
      </c>
    </row>
    <row r="1574" spans="1:11">
      <c r="A1574" s="348">
        <v>1309242</v>
      </c>
      <c r="B1574" s="348"/>
      <c r="C1574" s="348" t="s">
        <v>2147</v>
      </c>
      <c r="D1574" s="348" t="s">
        <v>2148</v>
      </c>
      <c r="E1574" s="348" t="s">
        <v>176</v>
      </c>
      <c r="F1574" s="348" t="s">
        <v>189</v>
      </c>
      <c r="G1574" s="348" t="s">
        <v>2631</v>
      </c>
      <c r="H1574" s="348">
        <v>40315</v>
      </c>
      <c r="I1574" s="348">
        <v>2</v>
      </c>
      <c r="J1574" s="353">
        <v>205</v>
      </c>
      <c r="K1574" s="353" t="s">
        <v>4158</v>
      </c>
    </row>
    <row r="1575" spans="1:11">
      <c r="A1575" s="348">
        <v>1307906</v>
      </c>
      <c r="B1575" s="348"/>
      <c r="C1575" s="348" t="s">
        <v>1968</v>
      </c>
      <c r="D1575" s="348" t="s">
        <v>1969</v>
      </c>
      <c r="E1575" s="348" t="s">
        <v>176</v>
      </c>
      <c r="F1575" s="348" t="s">
        <v>383</v>
      </c>
      <c r="G1575" s="348" t="s">
        <v>1607</v>
      </c>
      <c r="H1575" s="348">
        <v>40320</v>
      </c>
      <c r="I1575" s="348">
        <v>2</v>
      </c>
      <c r="J1575" s="353">
        <v>206</v>
      </c>
      <c r="K1575" s="353" t="s">
        <v>4158</v>
      </c>
    </row>
    <row r="1576" spans="1:11">
      <c r="A1576" s="348">
        <v>1307645</v>
      </c>
      <c r="B1576" s="348"/>
      <c r="C1576" s="348" t="s">
        <v>1908</v>
      </c>
      <c r="D1576" s="348" t="s">
        <v>1909</v>
      </c>
      <c r="E1576" s="348" t="s">
        <v>176</v>
      </c>
      <c r="F1576" s="348" t="s">
        <v>177</v>
      </c>
      <c r="G1576" s="348" t="s">
        <v>2495</v>
      </c>
      <c r="H1576" s="348">
        <v>40325</v>
      </c>
      <c r="I1576" s="348">
        <v>2</v>
      </c>
      <c r="J1576" s="353">
        <v>207</v>
      </c>
      <c r="K1576" s="353" t="s">
        <v>4158</v>
      </c>
    </row>
    <row r="1577" spans="1:11">
      <c r="A1577" s="348">
        <v>1307483</v>
      </c>
      <c r="B1577" s="348">
        <v>3300836</v>
      </c>
      <c r="C1577" s="348" t="s">
        <v>1874</v>
      </c>
      <c r="D1577" s="348" t="s">
        <v>1875</v>
      </c>
      <c r="E1577" s="348" t="s">
        <v>176</v>
      </c>
      <c r="F1577" s="348" t="s">
        <v>182</v>
      </c>
      <c r="G1577" s="348" t="s">
        <v>2505</v>
      </c>
      <c r="H1577" s="348">
        <v>40329</v>
      </c>
      <c r="I1577" s="348">
        <v>2</v>
      </c>
      <c r="J1577" s="353">
        <v>208</v>
      </c>
      <c r="K1577" s="353" t="s">
        <v>4158</v>
      </c>
    </row>
    <row r="1578" spans="1:11">
      <c r="A1578" s="348">
        <v>1309474</v>
      </c>
      <c r="B1578" s="348"/>
      <c r="C1578" s="348" t="s">
        <v>3845</v>
      </c>
      <c r="D1578" s="348" t="s">
        <v>3846</v>
      </c>
      <c r="E1578" s="348" t="s">
        <v>176</v>
      </c>
      <c r="F1578" s="348" t="s">
        <v>205</v>
      </c>
      <c r="G1578" s="348" t="s">
        <v>2527</v>
      </c>
      <c r="H1578" s="348">
        <v>40409</v>
      </c>
      <c r="I1578" s="348">
        <v>1</v>
      </c>
      <c r="J1578" s="353">
        <v>209</v>
      </c>
      <c r="K1578" s="353" t="s">
        <v>4158</v>
      </c>
    </row>
    <row r="1579" spans="1:11">
      <c r="A1579" s="348">
        <v>1309597</v>
      </c>
      <c r="B1579" s="348"/>
      <c r="C1579" s="348" t="s">
        <v>3847</v>
      </c>
      <c r="D1579" s="348" t="s">
        <v>3848</v>
      </c>
      <c r="E1579" s="348" t="s">
        <v>176</v>
      </c>
      <c r="F1579" s="348" t="s">
        <v>270</v>
      </c>
      <c r="G1579" s="348" t="s">
        <v>3813</v>
      </c>
      <c r="H1579" s="348">
        <v>40419</v>
      </c>
      <c r="I1579" s="348">
        <v>1</v>
      </c>
      <c r="J1579" s="353">
        <v>210</v>
      </c>
      <c r="K1579" s="353" t="s">
        <v>4158</v>
      </c>
    </row>
    <row r="1580" spans="1:11">
      <c r="A1580" s="348">
        <v>1308845</v>
      </c>
      <c r="B1580" s="348">
        <v>3300880</v>
      </c>
      <c r="C1580" s="348" t="s">
        <v>3849</v>
      </c>
      <c r="D1580" s="348" t="s">
        <v>3850</v>
      </c>
      <c r="E1580" s="348" t="s">
        <v>176</v>
      </c>
      <c r="F1580" s="348" t="s">
        <v>197</v>
      </c>
      <c r="G1580" s="348" t="s">
        <v>3817</v>
      </c>
      <c r="H1580" s="348">
        <v>40422</v>
      </c>
      <c r="I1580" s="348">
        <v>1</v>
      </c>
      <c r="J1580" s="353">
        <v>211</v>
      </c>
      <c r="K1580" s="353" t="s">
        <v>4158</v>
      </c>
    </row>
    <row r="1581" spans="1:11">
      <c r="A1581" s="348">
        <v>1309570</v>
      </c>
      <c r="B1581" s="348"/>
      <c r="C1581" s="348" t="s">
        <v>3851</v>
      </c>
      <c r="D1581" s="348" t="s">
        <v>3852</v>
      </c>
      <c r="E1581" s="348" t="s">
        <v>176</v>
      </c>
      <c r="F1581" s="348" t="s">
        <v>190</v>
      </c>
      <c r="G1581" s="348" t="s">
        <v>2508</v>
      </c>
      <c r="H1581" s="348">
        <v>40423</v>
      </c>
      <c r="I1581" s="348">
        <v>1</v>
      </c>
      <c r="J1581" s="353">
        <v>212</v>
      </c>
      <c r="K1581" s="353" t="s">
        <v>4158</v>
      </c>
    </row>
    <row r="1582" spans="1:11">
      <c r="A1582" s="348">
        <v>1308107</v>
      </c>
      <c r="B1582" s="348"/>
      <c r="C1582" s="348" t="s">
        <v>3853</v>
      </c>
      <c r="D1582" s="348" t="s">
        <v>3854</v>
      </c>
      <c r="E1582" s="348" t="s">
        <v>176</v>
      </c>
      <c r="F1582" s="348" t="s">
        <v>205</v>
      </c>
      <c r="G1582" s="348" t="s">
        <v>3815</v>
      </c>
      <c r="H1582" s="348">
        <v>40429</v>
      </c>
      <c r="I1582" s="348">
        <v>1</v>
      </c>
      <c r="J1582" s="353">
        <v>213</v>
      </c>
      <c r="K1582" s="353" t="s">
        <v>4158</v>
      </c>
    </row>
    <row r="1583" spans="1:11">
      <c r="A1583" s="348">
        <v>1308124</v>
      </c>
      <c r="B1583" s="348">
        <v>3300854</v>
      </c>
      <c r="C1583" s="348" t="s">
        <v>3855</v>
      </c>
      <c r="D1583" s="348" t="s">
        <v>3856</v>
      </c>
      <c r="E1583" s="348" t="s">
        <v>176</v>
      </c>
      <c r="F1583" s="348" t="s">
        <v>184</v>
      </c>
      <c r="G1583" s="348" t="s">
        <v>2609</v>
      </c>
      <c r="H1583" s="348">
        <v>40506</v>
      </c>
      <c r="I1583" s="348">
        <v>1</v>
      </c>
      <c r="J1583" s="353">
        <v>214</v>
      </c>
      <c r="K1583" s="353" t="s">
        <v>4158</v>
      </c>
    </row>
    <row r="1584" spans="1:11">
      <c r="A1584" s="348">
        <v>1308018</v>
      </c>
      <c r="B1584" s="348"/>
      <c r="C1584" s="348" t="s">
        <v>3857</v>
      </c>
      <c r="D1584" s="348" t="s">
        <v>3858</v>
      </c>
      <c r="E1584" s="348" t="s">
        <v>176</v>
      </c>
      <c r="F1584" s="348" t="s">
        <v>194</v>
      </c>
      <c r="G1584" s="348" t="s">
        <v>3859</v>
      </c>
      <c r="H1584" s="348">
        <v>40508</v>
      </c>
      <c r="I1584" s="348">
        <v>1</v>
      </c>
      <c r="J1584" s="353">
        <v>215</v>
      </c>
      <c r="K1584" s="353" t="s">
        <v>4158</v>
      </c>
    </row>
    <row r="1585" spans="1:11">
      <c r="A1585" s="348">
        <v>1308119</v>
      </c>
      <c r="B1585" s="348">
        <v>3300853</v>
      </c>
      <c r="C1585" s="348" t="s">
        <v>3860</v>
      </c>
      <c r="D1585" s="348" t="s">
        <v>3861</v>
      </c>
      <c r="E1585" s="348" t="s">
        <v>176</v>
      </c>
      <c r="F1585" s="348" t="s">
        <v>184</v>
      </c>
      <c r="G1585" s="348" t="s">
        <v>2609</v>
      </c>
      <c r="H1585" s="348">
        <v>40508</v>
      </c>
      <c r="I1585" s="348">
        <v>1</v>
      </c>
      <c r="J1585" s="353">
        <v>216</v>
      </c>
      <c r="K1585" s="353" t="s">
        <v>4158</v>
      </c>
    </row>
    <row r="1586" spans="1:11">
      <c r="A1586" s="348">
        <v>1309629</v>
      </c>
      <c r="B1586" s="348"/>
      <c r="C1586" s="348" t="s">
        <v>1413</v>
      </c>
      <c r="D1586" s="348" t="s">
        <v>3862</v>
      </c>
      <c r="E1586" s="348" t="s">
        <v>176</v>
      </c>
      <c r="F1586" s="348" t="s">
        <v>189</v>
      </c>
      <c r="G1586" s="348" t="s">
        <v>3814</v>
      </c>
      <c r="H1586" s="348">
        <v>40521</v>
      </c>
      <c r="I1586" s="348">
        <v>1</v>
      </c>
      <c r="J1586" s="353">
        <v>217</v>
      </c>
      <c r="K1586" s="353" t="s">
        <v>4158</v>
      </c>
    </row>
    <row r="1587" spans="1:11">
      <c r="A1587" s="348">
        <v>1308359</v>
      </c>
      <c r="B1587" s="348"/>
      <c r="C1587" s="348" t="s">
        <v>3863</v>
      </c>
      <c r="D1587" s="348" t="s">
        <v>3864</v>
      </c>
      <c r="E1587" s="348" t="s">
        <v>176</v>
      </c>
      <c r="F1587" s="348" t="s">
        <v>383</v>
      </c>
      <c r="G1587" s="348" t="s">
        <v>3865</v>
      </c>
      <c r="H1587" s="348">
        <v>40524</v>
      </c>
      <c r="I1587" s="348">
        <v>1</v>
      </c>
      <c r="J1587" s="353">
        <v>218</v>
      </c>
      <c r="K1587" s="353" t="s">
        <v>4158</v>
      </c>
    </row>
    <row r="1588" spans="1:11">
      <c r="A1588" s="348">
        <v>1308764</v>
      </c>
      <c r="B1588" s="348">
        <v>3300857</v>
      </c>
      <c r="C1588" s="348" t="s">
        <v>3866</v>
      </c>
      <c r="D1588" s="348" t="s">
        <v>3867</v>
      </c>
      <c r="E1588" s="348" t="s">
        <v>176</v>
      </c>
      <c r="F1588" s="348" t="s">
        <v>184</v>
      </c>
      <c r="G1588" s="348" t="s">
        <v>2609</v>
      </c>
      <c r="H1588" s="348">
        <v>40524</v>
      </c>
      <c r="I1588" s="348">
        <v>1</v>
      </c>
      <c r="J1588" s="353">
        <v>219</v>
      </c>
      <c r="K1588" s="353" t="s">
        <v>4158</v>
      </c>
    </row>
    <row r="1589" spans="1:11">
      <c r="A1589" s="348">
        <v>1308454</v>
      </c>
      <c r="B1589" s="348"/>
      <c r="C1589" s="348" t="s">
        <v>3868</v>
      </c>
      <c r="D1589" s="348" t="s">
        <v>3869</v>
      </c>
      <c r="E1589" s="348" t="s">
        <v>176</v>
      </c>
      <c r="F1589" s="348" t="s">
        <v>186</v>
      </c>
      <c r="G1589" s="348" t="s">
        <v>3809</v>
      </c>
      <c r="H1589" s="348">
        <v>40530</v>
      </c>
      <c r="I1589" s="348">
        <v>1</v>
      </c>
      <c r="J1589" s="353">
        <v>220</v>
      </c>
      <c r="K1589" s="353" t="s">
        <v>4158</v>
      </c>
    </row>
    <row r="1590" spans="1:11">
      <c r="A1590" s="348">
        <v>1308422</v>
      </c>
      <c r="B1590" s="348">
        <v>3300872</v>
      </c>
      <c r="C1590" s="348" t="s">
        <v>3870</v>
      </c>
      <c r="D1590" s="348" t="s">
        <v>3871</v>
      </c>
      <c r="E1590" s="348" t="s">
        <v>176</v>
      </c>
      <c r="F1590" s="348" t="s">
        <v>197</v>
      </c>
      <c r="G1590" s="348" t="s">
        <v>2642</v>
      </c>
      <c r="H1590" s="348">
        <v>40604</v>
      </c>
      <c r="I1590" s="348">
        <v>1</v>
      </c>
      <c r="J1590" s="353">
        <v>221</v>
      </c>
      <c r="K1590" s="353" t="s">
        <v>4158</v>
      </c>
    </row>
    <row r="1591" spans="1:11">
      <c r="A1591" s="348">
        <v>1309664</v>
      </c>
      <c r="B1591" s="348"/>
      <c r="C1591" s="348" t="s">
        <v>3872</v>
      </c>
      <c r="D1591" s="348" t="s">
        <v>3873</v>
      </c>
      <c r="E1591" s="348" t="s">
        <v>176</v>
      </c>
      <c r="F1591" s="348" t="s">
        <v>180</v>
      </c>
      <c r="G1591" s="348" t="s">
        <v>2647</v>
      </c>
      <c r="H1591" s="348">
        <v>40606</v>
      </c>
      <c r="I1591" s="348">
        <v>1</v>
      </c>
      <c r="J1591" s="353">
        <v>222</v>
      </c>
      <c r="K1591" s="353" t="s">
        <v>4158</v>
      </c>
    </row>
    <row r="1592" spans="1:11">
      <c r="A1592" s="348">
        <v>1308302</v>
      </c>
      <c r="B1592" s="348"/>
      <c r="C1592" s="348" t="s">
        <v>3874</v>
      </c>
      <c r="D1592" s="348" t="s">
        <v>3875</v>
      </c>
      <c r="E1592" s="348" t="s">
        <v>176</v>
      </c>
      <c r="F1592" s="348" t="s">
        <v>191</v>
      </c>
      <c r="G1592" s="348" t="s">
        <v>2522</v>
      </c>
      <c r="H1592" s="348">
        <v>40608</v>
      </c>
      <c r="I1592" s="348">
        <v>1</v>
      </c>
      <c r="J1592" s="353">
        <v>223</v>
      </c>
      <c r="K1592" s="353" t="s">
        <v>4158</v>
      </c>
    </row>
    <row r="1593" spans="1:11">
      <c r="A1593" s="348">
        <v>1308353</v>
      </c>
      <c r="B1593" s="348"/>
      <c r="C1593" s="348" t="s">
        <v>3876</v>
      </c>
      <c r="D1593" s="348" t="s">
        <v>3877</v>
      </c>
      <c r="E1593" s="348" t="s">
        <v>176</v>
      </c>
      <c r="F1593" s="348" t="s">
        <v>383</v>
      </c>
      <c r="G1593" s="348" t="s">
        <v>3878</v>
      </c>
      <c r="H1593" s="348">
        <v>40615</v>
      </c>
      <c r="I1593" s="348">
        <v>1</v>
      </c>
      <c r="J1593" s="353">
        <v>224</v>
      </c>
      <c r="K1593" s="353" t="s">
        <v>4158</v>
      </c>
    </row>
    <row r="1594" spans="1:11">
      <c r="A1594" s="348">
        <v>1308392</v>
      </c>
      <c r="B1594" s="348">
        <v>3300879</v>
      </c>
      <c r="C1594" s="348" t="s">
        <v>3879</v>
      </c>
      <c r="D1594" s="348" t="s">
        <v>3880</v>
      </c>
      <c r="E1594" s="348" t="s">
        <v>176</v>
      </c>
      <c r="F1594" s="348" t="s">
        <v>197</v>
      </c>
      <c r="G1594" s="348" t="s">
        <v>3817</v>
      </c>
      <c r="H1594" s="348">
        <v>40615</v>
      </c>
      <c r="I1594" s="348">
        <v>1</v>
      </c>
      <c r="J1594" s="353">
        <v>225</v>
      </c>
      <c r="K1594" s="353" t="s">
        <v>4158</v>
      </c>
    </row>
    <row r="1595" spans="1:11">
      <c r="A1595" s="348">
        <v>1308373</v>
      </c>
      <c r="B1595" s="348">
        <v>3300876</v>
      </c>
      <c r="C1595" s="348" t="s">
        <v>3881</v>
      </c>
      <c r="D1595" s="348" t="s">
        <v>3882</v>
      </c>
      <c r="E1595" s="348" t="s">
        <v>176</v>
      </c>
      <c r="F1595" s="348" t="s">
        <v>197</v>
      </c>
      <c r="G1595" s="348" t="s">
        <v>2543</v>
      </c>
      <c r="H1595" s="348">
        <v>40617</v>
      </c>
      <c r="I1595" s="348">
        <v>1</v>
      </c>
      <c r="J1595" s="353">
        <v>226</v>
      </c>
      <c r="K1595" s="353" t="s">
        <v>4158</v>
      </c>
    </row>
    <row r="1596" spans="1:11">
      <c r="A1596" s="348">
        <v>1309572</v>
      </c>
      <c r="B1596" s="348"/>
      <c r="C1596" s="348" t="s">
        <v>3883</v>
      </c>
      <c r="D1596" s="348" t="s">
        <v>3884</v>
      </c>
      <c r="E1596" s="348" t="s">
        <v>176</v>
      </c>
      <c r="F1596" s="348" t="s">
        <v>185</v>
      </c>
      <c r="G1596" s="348" t="s">
        <v>3885</v>
      </c>
      <c r="H1596" s="348">
        <v>40617</v>
      </c>
      <c r="I1596" s="348">
        <v>1</v>
      </c>
      <c r="J1596" s="353">
        <v>227</v>
      </c>
      <c r="K1596" s="353" t="s">
        <v>4158</v>
      </c>
    </row>
    <row r="1597" spans="1:11">
      <c r="A1597" s="348">
        <v>1308036</v>
      </c>
      <c r="B1597" s="348"/>
      <c r="C1597" s="348" t="s">
        <v>3886</v>
      </c>
      <c r="D1597" s="348" t="s">
        <v>3887</v>
      </c>
      <c r="E1597" s="348" t="s">
        <v>176</v>
      </c>
      <c r="F1597" s="348" t="s">
        <v>182</v>
      </c>
      <c r="G1597" s="348" t="s">
        <v>2505</v>
      </c>
      <c r="H1597" s="348">
        <v>40622</v>
      </c>
      <c r="I1597" s="348">
        <v>1</v>
      </c>
      <c r="J1597" s="353">
        <v>228</v>
      </c>
      <c r="K1597" s="353" t="s">
        <v>4158</v>
      </c>
    </row>
    <row r="1598" spans="1:11">
      <c r="A1598" s="348">
        <v>1308298</v>
      </c>
      <c r="B1598" s="348"/>
      <c r="C1598" s="348" t="s">
        <v>3888</v>
      </c>
      <c r="D1598" s="348" t="s">
        <v>3889</v>
      </c>
      <c r="E1598" s="348" t="s">
        <v>176</v>
      </c>
      <c r="F1598" s="348" t="s">
        <v>204</v>
      </c>
      <c r="G1598" s="348" t="s">
        <v>2596</v>
      </c>
      <c r="H1598" s="348">
        <v>40629</v>
      </c>
      <c r="I1598" s="348">
        <v>1</v>
      </c>
      <c r="J1598" s="353">
        <v>229</v>
      </c>
      <c r="K1598" s="353" t="s">
        <v>4158</v>
      </c>
    </row>
    <row r="1599" spans="1:11">
      <c r="A1599" s="348">
        <v>1308778</v>
      </c>
      <c r="B1599" s="348"/>
      <c r="C1599" s="348" t="s">
        <v>3890</v>
      </c>
      <c r="D1599" s="348" t="s">
        <v>3891</v>
      </c>
      <c r="E1599" s="348" t="s">
        <v>176</v>
      </c>
      <c r="F1599" s="348" t="s">
        <v>205</v>
      </c>
      <c r="G1599" s="348" t="s">
        <v>3815</v>
      </c>
      <c r="H1599" s="348">
        <v>40708</v>
      </c>
      <c r="I1599" s="348">
        <v>1</v>
      </c>
      <c r="J1599" s="353">
        <v>230</v>
      </c>
      <c r="K1599" s="353" t="s">
        <v>4158</v>
      </c>
    </row>
    <row r="1600" spans="1:11">
      <c r="A1600" s="348">
        <v>1308372</v>
      </c>
      <c r="B1600" s="348">
        <v>3300875</v>
      </c>
      <c r="C1600" s="348" t="s">
        <v>3892</v>
      </c>
      <c r="D1600" s="348" t="s">
        <v>3893</v>
      </c>
      <c r="E1600" s="348" t="s">
        <v>176</v>
      </c>
      <c r="F1600" s="348" t="s">
        <v>197</v>
      </c>
      <c r="G1600" s="348" t="s">
        <v>2543</v>
      </c>
      <c r="H1600" s="348">
        <v>40710</v>
      </c>
      <c r="I1600" s="348">
        <v>1</v>
      </c>
      <c r="J1600" s="353">
        <v>231</v>
      </c>
      <c r="K1600" s="353" t="s">
        <v>4158</v>
      </c>
    </row>
    <row r="1601" spans="1:11">
      <c r="A1601" s="348">
        <v>1308914</v>
      </c>
      <c r="B1601" s="348">
        <v>3300858</v>
      </c>
      <c r="C1601" s="348" t="s">
        <v>3894</v>
      </c>
      <c r="D1601" s="348" t="s">
        <v>3895</v>
      </c>
      <c r="E1601" s="348" t="s">
        <v>176</v>
      </c>
      <c r="F1601" s="348" t="s">
        <v>184</v>
      </c>
      <c r="G1601" s="348" t="s">
        <v>2609</v>
      </c>
      <c r="H1601" s="348">
        <v>40715</v>
      </c>
      <c r="I1601" s="348">
        <v>1</v>
      </c>
      <c r="J1601" s="353">
        <v>232</v>
      </c>
      <c r="K1601" s="353" t="s">
        <v>4158</v>
      </c>
    </row>
    <row r="1602" spans="1:11">
      <c r="A1602" s="348">
        <v>1309657</v>
      </c>
      <c r="B1602" s="348"/>
      <c r="C1602" s="348" t="s">
        <v>3896</v>
      </c>
      <c r="D1602" s="348" t="s">
        <v>3897</v>
      </c>
      <c r="E1602" s="348" t="s">
        <v>176</v>
      </c>
      <c r="F1602" s="348" t="s">
        <v>208</v>
      </c>
      <c r="G1602" s="348" t="s">
        <v>3898</v>
      </c>
      <c r="H1602" s="348">
        <v>40716</v>
      </c>
      <c r="I1602" s="348">
        <v>1</v>
      </c>
      <c r="J1602" s="353">
        <v>233</v>
      </c>
      <c r="K1602" s="353" t="s">
        <v>4158</v>
      </c>
    </row>
    <row r="1603" spans="1:11">
      <c r="A1603" s="348">
        <v>1308263</v>
      </c>
      <c r="B1603" s="348"/>
      <c r="C1603" s="348" t="s">
        <v>3899</v>
      </c>
      <c r="D1603" s="348" t="s">
        <v>3900</v>
      </c>
      <c r="E1603" s="348" t="s">
        <v>176</v>
      </c>
      <c r="F1603" s="348" t="s">
        <v>239</v>
      </c>
      <c r="G1603" s="348" t="s">
        <v>3212</v>
      </c>
      <c r="H1603" s="348">
        <v>40722</v>
      </c>
      <c r="I1603" s="348">
        <v>1</v>
      </c>
      <c r="J1603" s="353">
        <v>234</v>
      </c>
      <c r="K1603" s="353" t="s">
        <v>4158</v>
      </c>
    </row>
    <row r="1604" spans="1:11">
      <c r="A1604" s="348">
        <v>1309631</v>
      </c>
      <c r="B1604" s="348"/>
      <c r="C1604" s="348" t="s">
        <v>3901</v>
      </c>
      <c r="D1604" s="348" t="s">
        <v>3902</v>
      </c>
      <c r="E1604" s="348" t="s">
        <v>176</v>
      </c>
      <c r="F1604" s="348" t="s">
        <v>189</v>
      </c>
      <c r="G1604" s="348" t="s">
        <v>3814</v>
      </c>
      <c r="H1604" s="348">
        <v>40726</v>
      </c>
      <c r="I1604" s="348">
        <v>1</v>
      </c>
      <c r="J1604" s="353">
        <v>235</v>
      </c>
      <c r="K1604" s="353" t="s">
        <v>4158</v>
      </c>
    </row>
    <row r="1605" spans="1:11">
      <c r="A1605" s="348">
        <v>1308354</v>
      </c>
      <c r="B1605" s="348"/>
      <c r="C1605" s="348" t="s">
        <v>3903</v>
      </c>
      <c r="D1605" s="348" t="s">
        <v>3904</v>
      </c>
      <c r="E1605" s="348" t="s">
        <v>176</v>
      </c>
      <c r="F1605" s="348" t="s">
        <v>383</v>
      </c>
      <c r="G1605" s="348" t="s">
        <v>2978</v>
      </c>
      <c r="H1605" s="348">
        <v>40728</v>
      </c>
      <c r="I1605" s="348">
        <v>1</v>
      </c>
      <c r="J1605" s="353">
        <v>236</v>
      </c>
      <c r="K1605" s="353" t="s">
        <v>4158</v>
      </c>
    </row>
    <row r="1606" spans="1:11">
      <c r="A1606" s="348">
        <v>1308343</v>
      </c>
      <c r="B1606" s="348">
        <v>3300865</v>
      </c>
      <c r="C1606" s="348" t="s">
        <v>3905</v>
      </c>
      <c r="D1606" s="348" t="s">
        <v>3906</v>
      </c>
      <c r="E1606" s="348" t="s">
        <v>176</v>
      </c>
      <c r="F1606" s="348" t="s">
        <v>197</v>
      </c>
      <c r="G1606" s="348" t="s">
        <v>3812</v>
      </c>
      <c r="H1606" s="348">
        <v>40730</v>
      </c>
      <c r="I1606" s="348">
        <v>1</v>
      </c>
      <c r="J1606" s="353">
        <v>237</v>
      </c>
      <c r="K1606" s="353" t="s">
        <v>4158</v>
      </c>
    </row>
    <row r="1607" spans="1:11">
      <c r="A1607" s="348">
        <v>1308031</v>
      </c>
      <c r="B1607" s="348">
        <v>3300848</v>
      </c>
      <c r="C1607" s="348" t="s">
        <v>3907</v>
      </c>
      <c r="D1607" s="348" t="s">
        <v>3908</v>
      </c>
      <c r="E1607" s="348" t="s">
        <v>176</v>
      </c>
      <c r="F1607" s="348" t="s">
        <v>182</v>
      </c>
      <c r="G1607" s="348" t="s">
        <v>2497</v>
      </c>
      <c r="H1607" s="348">
        <v>40809</v>
      </c>
      <c r="I1607" s="348">
        <v>1</v>
      </c>
      <c r="J1607" s="353">
        <v>238</v>
      </c>
      <c r="K1607" s="353" t="s">
        <v>4158</v>
      </c>
    </row>
    <row r="1608" spans="1:11">
      <c r="A1608" s="348">
        <v>1309730</v>
      </c>
      <c r="B1608" s="348"/>
      <c r="C1608" s="348" t="s">
        <v>3909</v>
      </c>
      <c r="D1608" s="348" t="s">
        <v>3910</v>
      </c>
      <c r="E1608" s="348" t="s">
        <v>176</v>
      </c>
      <c r="F1608" s="348" t="s">
        <v>202</v>
      </c>
      <c r="G1608" s="348" t="s">
        <v>3261</v>
      </c>
      <c r="H1608" s="348">
        <v>40810</v>
      </c>
      <c r="I1608" s="348">
        <v>1</v>
      </c>
      <c r="J1608" s="353">
        <v>239</v>
      </c>
      <c r="K1608" s="353" t="s">
        <v>4158</v>
      </c>
    </row>
    <row r="1609" spans="1:11">
      <c r="A1609" s="348">
        <v>1308364</v>
      </c>
      <c r="B1609" s="348"/>
      <c r="C1609" s="348" t="s">
        <v>3911</v>
      </c>
      <c r="D1609" s="348" t="s">
        <v>3912</v>
      </c>
      <c r="E1609" s="348" t="s">
        <v>176</v>
      </c>
      <c r="F1609" s="348" t="s">
        <v>183</v>
      </c>
      <c r="G1609" s="348" t="s">
        <v>3913</v>
      </c>
      <c r="H1609" s="348">
        <v>40818</v>
      </c>
      <c r="I1609" s="348">
        <v>1</v>
      </c>
      <c r="J1609" s="353">
        <v>240</v>
      </c>
      <c r="K1609" s="353" t="s">
        <v>4158</v>
      </c>
    </row>
    <row r="1610" spans="1:11">
      <c r="A1610" s="348">
        <v>1308028</v>
      </c>
      <c r="B1610" s="348">
        <v>3300864</v>
      </c>
      <c r="C1610" s="348" t="s">
        <v>3914</v>
      </c>
      <c r="D1610" s="348" t="s">
        <v>3915</v>
      </c>
      <c r="E1610" s="348" t="s">
        <v>176</v>
      </c>
      <c r="F1610" s="348" t="s">
        <v>182</v>
      </c>
      <c r="G1610" s="348" t="s">
        <v>2502</v>
      </c>
      <c r="H1610" s="348">
        <v>40821</v>
      </c>
      <c r="I1610" s="348">
        <v>1</v>
      </c>
      <c r="J1610" s="353">
        <v>241</v>
      </c>
      <c r="K1610" s="353" t="s">
        <v>4158</v>
      </c>
    </row>
    <row r="1611" spans="1:11">
      <c r="A1611" s="348">
        <v>1308118</v>
      </c>
      <c r="B1611" s="348">
        <v>3300823</v>
      </c>
      <c r="C1611" s="348" t="s">
        <v>3916</v>
      </c>
      <c r="D1611" s="348" t="s">
        <v>3917</v>
      </c>
      <c r="E1611" s="348" t="s">
        <v>176</v>
      </c>
      <c r="F1611" s="348" t="s">
        <v>182</v>
      </c>
      <c r="G1611" s="348" t="s">
        <v>2505</v>
      </c>
      <c r="H1611" s="348">
        <v>40823</v>
      </c>
      <c r="I1611" s="348">
        <v>1</v>
      </c>
      <c r="J1611" s="353">
        <v>242</v>
      </c>
      <c r="K1611" s="353" t="s">
        <v>4158</v>
      </c>
    </row>
    <row r="1612" spans="1:11">
      <c r="A1612" s="348">
        <v>1309583</v>
      </c>
      <c r="B1612" s="348"/>
      <c r="C1612" s="348" t="s">
        <v>3918</v>
      </c>
      <c r="D1612" s="348" t="s">
        <v>3919</v>
      </c>
      <c r="E1612" s="348" t="s">
        <v>176</v>
      </c>
      <c r="F1612" s="348" t="s">
        <v>181</v>
      </c>
      <c r="G1612" s="348" t="s">
        <v>3920</v>
      </c>
      <c r="H1612" s="348">
        <v>40825</v>
      </c>
      <c r="I1612" s="348">
        <v>1</v>
      </c>
      <c r="J1612" s="353">
        <v>243</v>
      </c>
      <c r="K1612" s="353" t="s">
        <v>4158</v>
      </c>
    </row>
    <row r="1613" spans="1:11">
      <c r="A1613" s="348">
        <v>1308374</v>
      </c>
      <c r="B1613" s="348">
        <v>3300843</v>
      </c>
      <c r="C1613" s="348" t="s">
        <v>3921</v>
      </c>
      <c r="D1613" s="348" t="s">
        <v>3922</v>
      </c>
      <c r="E1613" s="348" t="s">
        <v>176</v>
      </c>
      <c r="F1613" s="348" t="s">
        <v>197</v>
      </c>
      <c r="G1613" s="348" t="s">
        <v>3111</v>
      </c>
      <c r="H1613" s="348">
        <v>40827</v>
      </c>
      <c r="I1613" s="348">
        <v>1</v>
      </c>
      <c r="J1613" s="353">
        <v>244</v>
      </c>
      <c r="K1613" s="353" t="s">
        <v>4158</v>
      </c>
    </row>
    <row r="1614" spans="1:11">
      <c r="A1614" s="348">
        <v>1308360</v>
      </c>
      <c r="B1614" s="348"/>
      <c r="C1614" s="348" t="s">
        <v>3923</v>
      </c>
      <c r="D1614" s="348" t="s">
        <v>3924</v>
      </c>
      <c r="E1614" s="348" t="s">
        <v>176</v>
      </c>
      <c r="F1614" s="348" t="s">
        <v>383</v>
      </c>
      <c r="G1614" s="348" t="s">
        <v>2978</v>
      </c>
      <c r="H1614" s="348">
        <v>40828</v>
      </c>
      <c r="I1614" s="348">
        <v>1</v>
      </c>
      <c r="J1614" s="353">
        <v>245</v>
      </c>
      <c r="K1614" s="353" t="s">
        <v>4158</v>
      </c>
    </row>
    <row r="1615" spans="1:11">
      <c r="A1615" s="348">
        <v>1308731</v>
      </c>
      <c r="B1615" s="348"/>
      <c r="C1615" s="348" t="s">
        <v>3925</v>
      </c>
      <c r="D1615" s="348" t="s">
        <v>3926</v>
      </c>
      <c r="E1615" s="348" t="s">
        <v>176</v>
      </c>
      <c r="F1615" s="348" t="s">
        <v>205</v>
      </c>
      <c r="G1615" s="348" t="s">
        <v>3815</v>
      </c>
      <c r="H1615" s="348">
        <v>40901</v>
      </c>
      <c r="I1615" s="348">
        <v>1</v>
      </c>
      <c r="J1615" s="353">
        <v>246</v>
      </c>
      <c r="K1615" s="353" t="s">
        <v>4158</v>
      </c>
    </row>
    <row r="1616" spans="1:11">
      <c r="A1616" s="348">
        <v>1308305</v>
      </c>
      <c r="B1616" s="348"/>
      <c r="C1616" s="348" t="s">
        <v>3927</v>
      </c>
      <c r="D1616" s="348" t="s">
        <v>3928</v>
      </c>
      <c r="E1616" s="348" t="s">
        <v>176</v>
      </c>
      <c r="F1616" s="348" t="s">
        <v>189</v>
      </c>
      <c r="G1616" s="348" t="s">
        <v>2665</v>
      </c>
      <c r="H1616" s="348">
        <v>40904</v>
      </c>
      <c r="I1616" s="348">
        <v>1</v>
      </c>
      <c r="J1616" s="353">
        <v>247</v>
      </c>
      <c r="K1616" s="353" t="s">
        <v>4158</v>
      </c>
    </row>
    <row r="1617" spans="1:11">
      <c r="A1617" s="348">
        <v>1308815</v>
      </c>
      <c r="B1617" s="348"/>
      <c r="C1617" s="348" t="s">
        <v>3929</v>
      </c>
      <c r="D1617" s="348" t="s">
        <v>3930</v>
      </c>
      <c r="E1617" s="348" t="s">
        <v>176</v>
      </c>
      <c r="F1617" s="348" t="s">
        <v>194</v>
      </c>
      <c r="G1617" s="348" t="s">
        <v>3859</v>
      </c>
      <c r="H1617" s="348">
        <v>40909</v>
      </c>
      <c r="I1617" s="348">
        <v>1</v>
      </c>
      <c r="J1617" s="353">
        <v>248</v>
      </c>
      <c r="K1617" s="353" t="s">
        <v>4158</v>
      </c>
    </row>
    <row r="1618" spans="1:11">
      <c r="A1618" s="348">
        <v>1308041</v>
      </c>
      <c r="B1618" s="348"/>
      <c r="C1618" s="348" t="s">
        <v>3931</v>
      </c>
      <c r="D1618" s="348" t="s">
        <v>3932</v>
      </c>
      <c r="E1618" s="348" t="s">
        <v>176</v>
      </c>
      <c r="F1618" s="348" t="s">
        <v>182</v>
      </c>
      <c r="G1618" s="348" t="s">
        <v>2505</v>
      </c>
      <c r="H1618" s="348">
        <v>40913</v>
      </c>
      <c r="I1618" s="348">
        <v>1</v>
      </c>
      <c r="J1618" s="353">
        <v>249</v>
      </c>
      <c r="K1618" s="353" t="s">
        <v>4158</v>
      </c>
    </row>
    <row r="1619" spans="1:11">
      <c r="A1619" s="348">
        <v>1308130</v>
      </c>
      <c r="B1619" s="348">
        <v>3300855</v>
      </c>
      <c r="C1619" s="348" t="s">
        <v>3933</v>
      </c>
      <c r="D1619" s="348" t="s">
        <v>3934</v>
      </c>
      <c r="E1619" s="348" t="s">
        <v>176</v>
      </c>
      <c r="F1619" s="348" t="s">
        <v>184</v>
      </c>
      <c r="G1619" s="348" t="s">
        <v>2609</v>
      </c>
      <c r="H1619" s="348">
        <v>40915</v>
      </c>
      <c r="I1619" s="348">
        <v>1</v>
      </c>
      <c r="J1619" s="353">
        <v>250</v>
      </c>
      <c r="K1619" s="353" t="s">
        <v>4158</v>
      </c>
    </row>
    <row r="1620" spans="1:11">
      <c r="A1620" s="348">
        <v>1309731</v>
      </c>
      <c r="B1620" s="348"/>
      <c r="C1620" s="348" t="s">
        <v>3935</v>
      </c>
      <c r="D1620" s="348" t="s">
        <v>3936</v>
      </c>
      <c r="E1620" s="348" t="s">
        <v>176</v>
      </c>
      <c r="F1620" s="348" t="s">
        <v>189</v>
      </c>
      <c r="G1620" s="348" t="s">
        <v>3397</v>
      </c>
      <c r="H1620" s="348">
        <v>40917</v>
      </c>
      <c r="I1620" s="348">
        <v>1</v>
      </c>
      <c r="J1620" s="353">
        <v>251</v>
      </c>
      <c r="K1620" s="353" t="s">
        <v>4158</v>
      </c>
    </row>
    <row r="1621" spans="1:11">
      <c r="A1621" s="348">
        <v>1309635</v>
      </c>
      <c r="B1621" s="348"/>
      <c r="C1621" s="348" t="s">
        <v>3937</v>
      </c>
      <c r="D1621" s="348" t="s">
        <v>3938</v>
      </c>
      <c r="E1621" s="348" t="s">
        <v>176</v>
      </c>
      <c r="F1621" s="348" t="s">
        <v>189</v>
      </c>
      <c r="G1621" s="348" t="s">
        <v>3814</v>
      </c>
      <c r="H1621" s="348">
        <v>40920</v>
      </c>
      <c r="I1621" s="348">
        <v>1</v>
      </c>
      <c r="J1621" s="353">
        <v>252</v>
      </c>
      <c r="K1621" s="353" t="s">
        <v>4158</v>
      </c>
    </row>
    <row r="1622" spans="1:11">
      <c r="A1622" s="348">
        <v>1308084</v>
      </c>
      <c r="B1622" s="348"/>
      <c r="C1622" s="348" t="s">
        <v>3939</v>
      </c>
      <c r="D1622" s="348" t="s">
        <v>3940</v>
      </c>
      <c r="E1622" s="348" t="s">
        <v>176</v>
      </c>
      <c r="F1622" s="348" t="s">
        <v>181</v>
      </c>
      <c r="G1622" s="348" t="s">
        <v>2611</v>
      </c>
      <c r="H1622" s="348">
        <v>40922</v>
      </c>
      <c r="I1622" s="348">
        <v>1</v>
      </c>
      <c r="J1622" s="353">
        <v>253</v>
      </c>
      <c r="K1622" s="353" t="s">
        <v>4158</v>
      </c>
    </row>
    <row r="1623" spans="1:11">
      <c r="A1623" s="348">
        <v>1309655</v>
      </c>
      <c r="B1623" s="348"/>
      <c r="C1623" s="348" t="s">
        <v>3941</v>
      </c>
      <c r="D1623" s="348" t="s">
        <v>3942</v>
      </c>
      <c r="E1623" s="348" t="s">
        <v>176</v>
      </c>
      <c r="F1623" s="348" t="s">
        <v>521</v>
      </c>
      <c r="G1623" s="348" t="s">
        <v>1224</v>
      </c>
      <c r="H1623" s="348">
        <v>40929</v>
      </c>
      <c r="I1623" s="348">
        <v>1</v>
      </c>
      <c r="J1623" s="353">
        <v>254</v>
      </c>
      <c r="K1623" s="353" t="s">
        <v>4158</v>
      </c>
    </row>
    <row r="1624" spans="1:11">
      <c r="A1624" s="348">
        <v>1308338</v>
      </c>
      <c r="B1624" s="348"/>
      <c r="C1624" s="348" t="s">
        <v>3943</v>
      </c>
      <c r="D1624" s="348" t="s">
        <v>3944</v>
      </c>
      <c r="E1624" s="348" t="s">
        <v>176</v>
      </c>
      <c r="F1624" s="348" t="s">
        <v>193</v>
      </c>
      <c r="G1624" s="348" t="s">
        <v>3820</v>
      </c>
      <c r="H1624" s="348">
        <v>41004</v>
      </c>
      <c r="I1624" s="348">
        <v>1</v>
      </c>
      <c r="J1624" s="353">
        <v>255</v>
      </c>
      <c r="K1624" s="353" t="s">
        <v>4158</v>
      </c>
    </row>
    <row r="1625" spans="1:11">
      <c r="A1625" s="348">
        <v>1308143</v>
      </c>
      <c r="B1625" s="348">
        <v>3300856</v>
      </c>
      <c r="C1625" s="348" t="s">
        <v>3945</v>
      </c>
      <c r="D1625" s="348" t="s">
        <v>3946</v>
      </c>
      <c r="E1625" s="348" t="s">
        <v>176</v>
      </c>
      <c r="F1625" s="348" t="s">
        <v>184</v>
      </c>
      <c r="G1625" s="348" t="s">
        <v>2609</v>
      </c>
      <c r="H1625" s="348">
        <v>41006</v>
      </c>
      <c r="I1625" s="348">
        <v>1</v>
      </c>
      <c r="J1625" s="353">
        <v>256</v>
      </c>
      <c r="K1625" s="353" t="s">
        <v>4158</v>
      </c>
    </row>
    <row r="1626" spans="1:11">
      <c r="A1626" s="348">
        <v>1308205</v>
      </c>
      <c r="B1626" s="348"/>
      <c r="C1626" s="348" t="s">
        <v>3947</v>
      </c>
      <c r="D1626" s="348" t="s">
        <v>3948</v>
      </c>
      <c r="E1626" s="348" t="s">
        <v>176</v>
      </c>
      <c r="F1626" s="348" t="s">
        <v>181</v>
      </c>
      <c r="G1626" s="348" t="s">
        <v>2680</v>
      </c>
      <c r="H1626" s="348">
        <v>41012</v>
      </c>
      <c r="I1626" s="348">
        <v>1</v>
      </c>
      <c r="J1626" s="353">
        <v>257</v>
      </c>
      <c r="K1626" s="353" t="s">
        <v>4158</v>
      </c>
    </row>
    <row r="1627" spans="1:11">
      <c r="A1627" s="348">
        <v>1308452</v>
      </c>
      <c r="B1627" s="348"/>
      <c r="C1627" s="348" t="s">
        <v>3949</v>
      </c>
      <c r="D1627" s="348" t="s">
        <v>3950</v>
      </c>
      <c r="E1627" s="348" t="s">
        <v>176</v>
      </c>
      <c r="F1627" s="348" t="s">
        <v>186</v>
      </c>
      <c r="G1627" s="348" t="s">
        <v>3809</v>
      </c>
      <c r="H1627" s="348">
        <v>41012</v>
      </c>
      <c r="I1627" s="348">
        <v>1</v>
      </c>
      <c r="J1627" s="353">
        <v>258</v>
      </c>
      <c r="K1627" s="353" t="s">
        <v>4158</v>
      </c>
    </row>
    <row r="1628" spans="1:11">
      <c r="A1628" s="348">
        <v>1308300</v>
      </c>
      <c r="B1628" s="348"/>
      <c r="C1628" s="348" t="s">
        <v>744</v>
      </c>
      <c r="D1628" s="348" t="s">
        <v>3951</v>
      </c>
      <c r="E1628" s="348" t="s">
        <v>176</v>
      </c>
      <c r="F1628" s="348" t="s">
        <v>204</v>
      </c>
      <c r="G1628" s="348" t="s">
        <v>2596</v>
      </c>
      <c r="H1628" s="348">
        <v>41017</v>
      </c>
      <c r="I1628" s="348">
        <v>1</v>
      </c>
      <c r="J1628" s="353">
        <v>259</v>
      </c>
      <c r="K1628" s="353" t="s">
        <v>4158</v>
      </c>
    </row>
    <row r="1629" spans="1:11">
      <c r="A1629" s="348">
        <v>1308240</v>
      </c>
      <c r="B1629" s="348"/>
      <c r="C1629" s="348" t="s">
        <v>3952</v>
      </c>
      <c r="D1629" s="348" t="s">
        <v>3953</v>
      </c>
      <c r="E1629" s="348" t="s">
        <v>176</v>
      </c>
      <c r="F1629" s="348" t="s">
        <v>186</v>
      </c>
      <c r="G1629" s="348" t="s">
        <v>3836</v>
      </c>
      <c r="H1629" s="348">
        <v>41018</v>
      </c>
      <c r="I1629" s="348">
        <v>1</v>
      </c>
      <c r="J1629" s="353">
        <v>260</v>
      </c>
      <c r="K1629" s="353" t="s">
        <v>4158</v>
      </c>
    </row>
    <row r="1630" spans="1:11">
      <c r="A1630" s="348">
        <v>1308358</v>
      </c>
      <c r="B1630" s="348"/>
      <c r="C1630" s="348" t="s">
        <v>2387</v>
      </c>
      <c r="D1630" s="348" t="s">
        <v>3954</v>
      </c>
      <c r="E1630" s="348" t="s">
        <v>176</v>
      </c>
      <c r="F1630" s="348" t="s">
        <v>383</v>
      </c>
      <c r="G1630" s="348" t="s">
        <v>2978</v>
      </c>
      <c r="H1630" s="348">
        <v>41107</v>
      </c>
      <c r="I1630" s="348">
        <v>1</v>
      </c>
      <c r="J1630" s="353">
        <v>261</v>
      </c>
      <c r="K1630" s="353" t="s">
        <v>4158</v>
      </c>
    </row>
    <row r="1631" spans="1:11">
      <c r="A1631" s="348">
        <v>1308456</v>
      </c>
      <c r="B1631" s="348"/>
      <c r="C1631" s="348" t="s">
        <v>3955</v>
      </c>
      <c r="D1631" s="348" t="s">
        <v>3956</v>
      </c>
      <c r="E1631" s="348" t="s">
        <v>176</v>
      </c>
      <c r="F1631" s="348" t="s">
        <v>186</v>
      </c>
      <c r="G1631" s="348" t="s">
        <v>3809</v>
      </c>
      <c r="H1631" s="348">
        <v>41108</v>
      </c>
      <c r="I1631" s="348">
        <v>1</v>
      </c>
      <c r="J1631" s="353">
        <v>262</v>
      </c>
      <c r="K1631" s="353" t="s">
        <v>4158</v>
      </c>
    </row>
    <row r="1632" spans="1:11">
      <c r="A1632" s="348">
        <v>1308339</v>
      </c>
      <c r="B1632" s="348"/>
      <c r="C1632" s="348" t="s">
        <v>3957</v>
      </c>
      <c r="D1632" s="348" t="s">
        <v>3958</v>
      </c>
      <c r="E1632" s="348" t="s">
        <v>176</v>
      </c>
      <c r="F1632" s="348" t="s">
        <v>193</v>
      </c>
      <c r="G1632" s="348" t="s">
        <v>3820</v>
      </c>
      <c r="H1632" s="348">
        <v>41111</v>
      </c>
      <c r="I1632" s="348">
        <v>1</v>
      </c>
      <c r="J1632" s="353">
        <v>263</v>
      </c>
      <c r="K1632" s="353" t="s">
        <v>4158</v>
      </c>
    </row>
    <row r="1633" spans="1:11">
      <c r="A1633" s="348">
        <v>1309568</v>
      </c>
      <c r="B1633" s="348"/>
      <c r="C1633" s="348" t="s">
        <v>3959</v>
      </c>
      <c r="D1633" s="348" t="s">
        <v>3960</v>
      </c>
      <c r="E1633" s="348" t="s">
        <v>176</v>
      </c>
      <c r="F1633" s="348" t="s">
        <v>190</v>
      </c>
      <c r="G1633" s="348" t="s">
        <v>2508</v>
      </c>
      <c r="H1633" s="348">
        <v>41122</v>
      </c>
      <c r="I1633" s="348">
        <v>1</v>
      </c>
      <c r="J1633" s="353">
        <v>264</v>
      </c>
      <c r="K1633" s="353" t="s">
        <v>4158</v>
      </c>
    </row>
    <row r="1634" spans="1:11">
      <c r="A1634" s="348">
        <v>1309650</v>
      </c>
      <c r="B1634" s="348"/>
      <c r="C1634" s="348" t="s">
        <v>3961</v>
      </c>
      <c r="D1634" s="348" t="s">
        <v>3962</v>
      </c>
      <c r="E1634" s="348" t="s">
        <v>176</v>
      </c>
      <c r="F1634" s="348" t="s">
        <v>521</v>
      </c>
      <c r="G1634" s="348" t="s">
        <v>2594</v>
      </c>
      <c r="H1634" s="348">
        <v>41125</v>
      </c>
      <c r="I1634" s="348">
        <v>1</v>
      </c>
      <c r="J1634" s="353">
        <v>265</v>
      </c>
      <c r="K1634" s="353" t="s">
        <v>4158</v>
      </c>
    </row>
    <row r="1635" spans="1:11">
      <c r="A1635" s="348">
        <v>1308141</v>
      </c>
      <c r="B1635" s="348"/>
      <c r="C1635" s="348" t="s">
        <v>3963</v>
      </c>
      <c r="D1635" s="348" t="s">
        <v>3964</v>
      </c>
      <c r="E1635" s="348" t="s">
        <v>176</v>
      </c>
      <c r="F1635" s="348" t="s">
        <v>184</v>
      </c>
      <c r="G1635" s="348" t="s">
        <v>2795</v>
      </c>
      <c r="H1635" s="348">
        <v>41202</v>
      </c>
      <c r="I1635" s="348">
        <v>1</v>
      </c>
      <c r="J1635" s="353">
        <v>266</v>
      </c>
      <c r="K1635" s="353" t="s">
        <v>4158</v>
      </c>
    </row>
    <row r="1636" spans="1:11">
      <c r="A1636" s="348">
        <v>1308371</v>
      </c>
      <c r="B1636" s="348">
        <v>3300878</v>
      </c>
      <c r="C1636" s="348" t="s">
        <v>3965</v>
      </c>
      <c r="D1636" s="348" t="s">
        <v>3966</v>
      </c>
      <c r="E1636" s="348" t="s">
        <v>176</v>
      </c>
      <c r="F1636" s="348" t="s">
        <v>197</v>
      </c>
      <c r="G1636" s="348" t="s">
        <v>3817</v>
      </c>
      <c r="H1636" s="348">
        <v>41207</v>
      </c>
      <c r="I1636" s="348">
        <v>1</v>
      </c>
      <c r="J1636" s="353">
        <v>267</v>
      </c>
      <c r="K1636" s="353" t="s">
        <v>4158</v>
      </c>
    </row>
    <row r="1637" spans="1:11">
      <c r="A1637" s="348">
        <v>1308378</v>
      </c>
      <c r="B1637" s="348">
        <v>3300844</v>
      </c>
      <c r="C1637" s="348" t="s">
        <v>3967</v>
      </c>
      <c r="D1637" s="348" t="s">
        <v>3968</v>
      </c>
      <c r="E1637" s="348" t="s">
        <v>176</v>
      </c>
      <c r="F1637" s="348" t="s">
        <v>197</v>
      </c>
      <c r="G1637" s="348" t="s">
        <v>3111</v>
      </c>
      <c r="H1637" s="348">
        <v>41207</v>
      </c>
      <c r="I1637" s="348">
        <v>1</v>
      </c>
      <c r="J1637" s="353">
        <v>268</v>
      </c>
      <c r="K1637" s="353" t="s">
        <v>4158</v>
      </c>
    </row>
    <row r="1638" spans="1:11">
      <c r="A1638" s="348">
        <v>1309633</v>
      </c>
      <c r="B1638" s="348"/>
      <c r="C1638" s="348" t="s">
        <v>3969</v>
      </c>
      <c r="D1638" s="348" t="s">
        <v>3970</v>
      </c>
      <c r="E1638" s="348" t="s">
        <v>176</v>
      </c>
      <c r="F1638" s="348" t="s">
        <v>190</v>
      </c>
      <c r="G1638" s="348" t="s">
        <v>3971</v>
      </c>
      <c r="H1638" s="348">
        <v>41212</v>
      </c>
      <c r="I1638" s="348">
        <v>1</v>
      </c>
      <c r="J1638" s="353">
        <v>269</v>
      </c>
      <c r="K1638" s="353" t="s">
        <v>4158</v>
      </c>
    </row>
    <row r="1639" spans="1:11">
      <c r="A1639" s="348">
        <v>1309581</v>
      </c>
      <c r="B1639" s="348"/>
      <c r="C1639" s="348" t="s">
        <v>3972</v>
      </c>
      <c r="D1639" s="348" t="s">
        <v>3973</v>
      </c>
      <c r="E1639" s="348" t="s">
        <v>176</v>
      </c>
      <c r="F1639" s="348" t="s">
        <v>181</v>
      </c>
      <c r="G1639" s="348" t="s">
        <v>3920</v>
      </c>
      <c r="H1639" s="348">
        <v>41213</v>
      </c>
      <c r="I1639" s="348">
        <v>1</v>
      </c>
      <c r="J1639" s="353">
        <v>270</v>
      </c>
      <c r="K1639" s="353" t="s">
        <v>4158</v>
      </c>
    </row>
    <row r="1640" spans="1:11">
      <c r="A1640" s="348">
        <v>1309651</v>
      </c>
      <c r="B1640" s="348"/>
      <c r="C1640" s="348" t="s">
        <v>3974</v>
      </c>
      <c r="D1640" s="348" t="s">
        <v>3975</v>
      </c>
      <c r="E1640" s="348" t="s">
        <v>176</v>
      </c>
      <c r="F1640" s="348" t="s">
        <v>521</v>
      </c>
      <c r="G1640" s="348" t="s">
        <v>2594</v>
      </c>
      <c r="H1640" s="348">
        <v>41215</v>
      </c>
      <c r="I1640" s="348">
        <v>1</v>
      </c>
      <c r="J1640" s="353">
        <v>271</v>
      </c>
      <c r="K1640" s="353" t="s">
        <v>4158</v>
      </c>
    </row>
    <row r="1641" spans="1:11">
      <c r="A1641" s="348">
        <v>1308109</v>
      </c>
      <c r="B1641" s="348">
        <v>3300850</v>
      </c>
      <c r="C1641" s="348" t="s">
        <v>3976</v>
      </c>
      <c r="D1641" s="348" t="s">
        <v>3977</v>
      </c>
      <c r="E1641" s="348" t="s">
        <v>176</v>
      </c>
      <c r="F1641" s="348" t="s">
        <v>205</v>
      </c>
      <c r="G1641" s="348" t="s">
        <v>2527</v>
      </c>
      <c r="H1641" s="348">
        <v>41219</v>
      </c>
      <c r="I1641" s="348">
        <v>1</v>
      </c>
      <c r="J1641" s="353">
        <v>272</v>
      </c>
      <c r="K1641" s="353" t="s">
        <v>4158</v>
      </c>
    </row>
    <row r="1642" spans="1:11">
      <c r="A1642" s="348">
        <v>1308309</v>
      </c>
      <c r="B1642" s="348"/>
      <c r="C1642" s="348" t="s">
        <v>3978</v>
      </c>
      <c r="D1642" s="348" t="s">
        <v>3979</v>
      </c>
      <c r="E1642" s="348" t="s">
        <v>176</v>
      </c>
      <c r="F1642" s="348" t="s">
        <v>208</v>
      </c>
      <c r="G1642" s="348" t="s">
        <v>2875</v>
      </c>
      <c r="H1642" s="348">
        <v>41225</v>
      </c>
      <c r="I1642" s="348">
        <v>1</v>
      </c>
      <c r="J1642" s="353">
        <v>273</v>
      </c>
      <c r="K1642" s="353" t="s">
        <v>4158</v>
      </c>
    </row>
    <row r="1643" spans="1:11">
      <c r="A1643" s="348">
        <v>1308410</v>
      </c>
      <c r="B1643" s="348"/>
      <c r="C1643" s="348" t="s">
        <v>3980</v>
      </c>
      <c r="D1643" s="348" t="s">
        <v>3981</v>
      </c>
      <c r="E1643" s="348" t="s">
        <v>176</v>
      </c>
      <c r="F1643" s="348" t="s">
        <v>182</v>
      </c>
      <c r="G1643" s="348" t="s">
        <v>2505</v>
      </c>
      <c r="H1643" s="348">
        <v>50105</v>
      </c>
      <c r="I1643" s="348">
        <v>1</v>
      </c>
      <c r="J1643" s="353">
        <v>274</v>
      </c>
      <c r="K1643" s="353" t="s">
        <v>4158</v>
      </c>
    </row>
    <row r="1644" spans="1:11">
      <c r="A1644" s="348">
        <v>1308351</v>
      </c>
      <c r="B1644" s="348"/>
      <c r="C1644" s="348" t="s">
        <v>3982</v>
      </c>
      <c r="D1644" s="348" t="s">
        <v>3983</v>
      </c>
      <c r="E1644" s="348" t="s">
        <v>176</v>
      </c>
      <c r="F1644" s="348" t="s">
        <v>383</v>
      </c>
      <c r="G1644" s="348" t="s">
        <v>3865</v>
      </c>
      <c r="H1644" s="348">
        <v>50107</v>
      </c>
      <c r="I1644" s="348">
        <v>1</v>
      </c>
      <c r="J1644" s="353">
        <v>275</v>
      </c>
      <c r="K1644" s="353" t="s">
        <v>4158</v>
      </c>
    </row>
    <row r="1645" spans="1:11">
      <c r="A1645" s="348">
        <v>1309641</v>
      </c>
      <c r="B1645" s="348"/>
      <c r="C1645" s="348" t="s">
        <v>3984</v>
      </c>
      <c r="D1645" s="348" t="s">
        <v>3985</v>
      </c>
      <c r="E1645" s="348" t="s">
        <v>176</v>
      </c>
      <c r="F1645" s="348" t="s">
        <v>180</v>
      </c>
      <c r="G1645" s="348" t="s">
        <v>2542</v>
      </c>
      <c r="H1645" s="348">
        <v>50107</v>
      </c>
      <c r="I1645" s="348">
        <v>1</v>
      </c>
      <c r="J1645" s="353">
        <v>276</v>
      </c>
      <c r="K1645" s="353" t="s">
        <v>4158</v>
      </c>
    </row>
    <row r="1646" spans="1:11">
      <c r="A1646" s="348">
        <v>1309665</v>
      </c>
      <c r="B1646" s="348"/>
      <c r="C1646" s="348" t="s">
        <v>3986</v>
      </c>
      <c r="D1646" s="348" t="s">
        <v>3987</v>
      </c>
      <c r="E1646" s="348" t="s">
        <v>176</v>
      </c>
      <c r="F1646" s="348" t="s">
        <v>180</v>
      </c>
      <c r="G1646" s="348" t="s">
        <v>2647</v>
      </c>
      <c r="H1646" s="348">
        <v>50109</v>
      </c>
      <c r="I1646" s="348">
        <v>1</v>
      </c>
      <c r="J1646" s="353">
        <v>277</v>
      </c>
      <c r="K1646" s="353" t="s">
        <v>4158</v>
      </c>
    </row>
    <row r="1647" spans="1:11">
      <c r="A1647" s="348">
        <v>1308720</v>
      </c>
      <c r="B1647" s="348">
        <v>3300846</v>
      </c>
      <c r="C1647" s="348" t="s">
        <v>3988</v>
      </c>
      <c r="D1647" s="348" t="s">
        <v>3989</v>
      </c>
      <c r="E1647" s="348" t="s">
        <v>176</v>
      </c>
      <c r="F1647" s="348" t="s">
        <v>205</v>
      </c>
      <c r="G1647" s="348" t="s">
        <v>2527</v>
      </c>
      <c r="H1647" s="348">
        <v>50111</v>
      </c>
      <c r="I1647" s="348">
        <v>1</v>
      </c>
      <c r="J1647" s="353">
        <v>278</v>
      </c>
      <c r="K1647" s="353" t="s">
        <v>4158</v>
      </c>
    </row>
    <row r="1648" spans="1:11">
      <c r="A1648" s="348">
        <v>1308379</v>
      </c>
      <c r="B1648" s="348">
        <v>3300871</v>
      </c>
      <c r="C1648" s="348" t="s">
        <v>3990</v>
      </c>
      <c r="D1648" s="348" t="s">
        <v>3991</v>
      </c>
      <c r="E1648" s="348" t="s">
        <v>176</v>
      </c>
      <c r="F1648" s="348" t="s">
        <v>197</v>
      </c>
      <c r="G1648" s="348" t="s">
        <v>2642</v>
      </c>
      <c r="H1648" s="348">
        <v>50113</v>
      </c>
      <c r="I1648" s="348">
        <v>1</v>
      </c>
      <c r="J1648" s="353">
        <v>279</v>
      </c>
      <c r="K1648" s="353" t="s">
        <v>4158</v>
      </c>
    </row>
    <row r="1649" spans="1:11">
      <c r="A1649" s="348">
        <v>1308027</v>
      </c>
      <c r="B1649" s="348"/>
      <c r="C1649" s="348" t="s">
        <v>3992</v>
      </c>
      <c r="D1649" s="348" t="s">
        <v>3993</v>
      </c>
      <c r="E1649" s="348" t="s">
        <v>176</v>
      </c>
      <c r="F1649" s="348" t="s">
        <v>182</v>
      </c>
      <c r="G1649" s="348" t="s">
        <v>2505</v>
      </c>
      <c r="H1649" s="348">
        <v>50115</v>
      </c>
      <c r="I1649" s="348">
        <v>1</v>
      </c>
      <c r="J1649" s="353">
        <v>280</v>
      </c>
      <c r="K1649" s="353" t="s">
        <v>4158</v>
      </c>
    </row>
    <row r="1650" spans="1:11">
      <c r="A1650" s="348">
        <v>1309628</v>
      </c>
      <c r="B1650" s="348"/>
      <c r="C1650" s="348" t="s">
        <v>3994</v>
      </c>
      <c r="D1650" s="348" t="s">
        <v>3995</v>
      </c>
      <c r="E1650" s="348" t="s">
        <v>176</v>
      </c>
      <c r="F1650" s="348" t="s">
        <v>189</v>
      </c>
      <c r="G1650" s="348" t="s">
        <v>3814</v>
      </c>
      <c r="H1650" s="348">
        <v>50121</v>
      </c>
      <c r="I1650" s="348">
        <v>1</v>
      </c>
      <c r="J1650" s="353">
        <v>281</v>
      </c>
      <c r="K1650" s="353" t="s">
        <v>4158</v>
      </c>
    </row>
    <row r="1651" spans="1:11">
      <c r="A1651" s="348">
        <v>1308455</v>
      </c>
      <c r="B1651" s="348"/>
      <c r="C1651" s="348" t="s">
        <v>3996</v>
      </c>
      <c r="D1651" s="348" t="s">
        <v>3997</v>
      </c>
      <c r="E1651" s="348" t="s">
        <v>176</v>
      </c>
      <c r="F1651" s="348" t="s">
        <v>186</v>
      </c>
      <c r="G1651" s="348" t="s">
        <v>3809</v>
      </c>
      <c r="H1651" s="348">
        <v>50126</v>
      </c>
      <c r="I1651" s="348">
        <v>1</v>
      </c>
      <c r="J1651" s="353">
        <v>282</v>
      </c>
      <c r="K1651" s="353" t="s">
        <v>4158</v>
      </c>
    </row>
    <row r="1652" spans="1:11">
      <c r="A1652" s="348">
        <v>1308336</v>
      </c>
      <c r="B1652" s="348"/>
      <c r="C1652" s="348" t="s">
        <v>3998</v>
      </c>
      <c r="D1652" s="348" t="s">
        <v>3999</v>
      </c>
      <c r="E1652" s="348" t="s">
        <v>176</v>
      </c>
      <c r="F1652" s="348" t="s">
        <v>193</v>
      </c>
      <c r="G1652" s="348" t="s">
        <v>3820</v>
      </c>
      <c r="H1652" s="348">
        <v>50127</v>
      </c>
      <c r="I1652" s="348">
        <v>1</v>
      </c>
      <c r="J1652" s="353">
        <v>283</v>
      </c>
      <c r="K1652" s="353" t="s">
        <v>4158</v>
      </c>
    </row>
    <row r="1653" spans="1:11">
      <c r="A1653" s="348">
        <v>1308385</v>
      </c>
      <c r="B1653" s="348">
        <v>3300877</v>
      </c>
      <c r="C1653" s="348" t="s">
        <v>4000</v>
      </c>
      <c r="D1653" s="348" t="s">
        <v>4001</v>
      </c>
      <c r="E1653" s="348" t="s">
        <v>176</v>
      </c>
      <c r="F1653" s="348" t="s">
        <v>197</v>
      </c>
      <c r="G1653" s="348" t="s">
        <v>3817</v>
      </c>
      <c r="H1653" s="348">
        <v>50202</v>
      </c>
      <c r="I1653" s="348">
        <v>1</v>
      </c>
      <c r="J1653" s="353">
        <v>284</v>
      </c>
      <c r="K1653" s="353" t="s">
        <v>4158</v>
      </c>
    </row>
    <row r="1654" spans="1:11">
      <c r="A1654" s="348">
        <v>1308306</v>
      </c>
      <c r="B1654" s="348"/>
      <c r="C1654" s="348" t="s">
        <v>4002</v>
      </c>
      <c r="D1654" s="348" t="s">
        <v>4003</v>
      </c>
      <c r="E1654" s="348" t="s">
        <v>176</v>
      </c>
      <c r="F1654" s="348" t="s">
        <v>189</v>
      </c>
      <c r="G1654" s="348" t="s">
        <v>3318</v>
      </c>
      <c r="H1654" s="348">
        <v>50207</v>
      </c>
      <c r="I1654" s="348">
        <v>1</v>
      </c>
      <c r="J1654" s="353">
        <v>285</v>
      </c>
      <c r="K1654" s="353" t="s">
        <v>4158</v>
      </c>
    </row>
    <row r="1655" spans="1:11">
      <c r="A1655" s="348">
        <v>1309653</v>
      </c>
      <c r="B1655" s="348"/>
      <c r="C1655" s="348" t="s">
        <v>3329</v>
      </c>
      <c r="D1655" s="348" t="s">
        <v>3330</v>
      </c>
      <c r="E1655" s="348" t="s">
        <v>176</v>
      </c>
      <c r="F1655" s="348" t="s">
        <v>521</v>
      </c>
      <c r="G1655" s="348" t="s">
        <v>1224</v>
      </c>
      <c r="H1655" s="348">
        <v>50207</v>
      </c>
      <c r="I1655" s="348">
        <v>1</v>
      </c>
      <c r="J1655" s="353">
        <v>286</v>
      </c>
      <c r="K1655" s="353" t="s">
        <v>4158</v>
      </c>
    </row>
    <row r="1656" spans="1:11">
      <c r="A1656" s="348">
        <v>1308204</v>
      </c>
      <c r="B1656" s="348"/>
      <c r="C1656" s="348" t="s">
        <v>4004</v>
      </c>
      <c r="D1656" s="348" t="s">
        <v>4005</v>
      </c>
      <c r="E1656" s="348" t="s">
        <v>176</v>
      </c>
      <c r="F1656" s="348" t="s">
        <v>181</v>
      </c>
      <c r="G1656" s="348" t="s">
        <v>2680</v>
      </c>
      <c r="H1656" s="348">
        <v>50208</v>
      </c>
      <c r="I1656" s="348">
        <v>1</v>
      </c>
      <c r="J1656" s="353">
        <v>287</v>
      </c>
      <c r="K1656" s="353" t="s">
        <v>4158</v>
      </c>
    </row>
    <row r="1657" spans="1:11">
      <c r="A1657" s="348">
        <v>1308238</v>
      </c>
      <c r="B1657" s="348"/>
      <c r="C1657" s="348" t="s">
        <v>4006</v>
      </c>
      <c r="D1657" s="348" t="s">
        <v>4007</v>
      </c>
      <c r="E1657" s="348" t="s">
        <v>176</v>
      </c>
      <c r="F1657" s="348" t="s">
        <v>186</v>
      </c>
      <c r="G1657" s="348" t="s">
        <v>3836</v>
      </c>
      <c r="H1657" s="348">
        <v>50208</v>
      </c>
      <c r="I1657" s="348">
        <v>1</v>
      </c>
      <c r="J1657" s="353">
        <v>288</v>
      </c>
      <c r="K1657" s="353" t="s">
        <v>4158</v>
      </c>
    </row>
    <row r="1658" spans="1:11">
      <c r="A1658" s="348">
        <v>1308405</v>
      </c>
      <c r="B1658" s="348"/>
      <c r="C1658" s="348" t="s">
        <v>4008</v>
      </c>
      <c r="D1658" s="348" t="s">
        <v>4009</v>
      </c>
      <c r="E1658" s="348" t="s">
        <v>176</v>
      </c>
      <c r="F1658" s="348" t="s">
        <v>182</v>
      </c>
      <c r="G1658" s="348" t="s">
        <v>2505</v>
      </c>
      <c r="H1658" s="348">
        <v>50212</v>
      </c>
      <c r="I1658" s="348">
        <v>1</v>
      </c>
      <c r="J1658" s="353">
        <v>289</v>
      </c>
      <c r="K1658" s="353" t="s">
        <v>4158</v>
      </c>
    </row>
    <row r="1659" spans="1:11">
      <c r="A1659" s="348">
        <v>1309652</v>
      </c>
      <c r="B1659" s="348"/>
      <c r="C1659" s="348" t="s">
        <v>4010</v>
      </c>
      <c r="D1659" s="348" t="s">
        <v>4011</v>
      </c>
      <c r="E1659" s="348" t="s">
        <v>176</v>
      </c>
      <c r="F1659" s="348" t="s">
        <v>521</v>
      </c>
      <c r="G1659" s="348" t="s">
        <v>2594</v>
      </c>
      <c r="H1659" s="348">
        <v>50213</v>
      </c>
      <c r="I1659" s="348">
        <v>1</v>
      </c>
      <c r="J1659" s="353">
        <v>290</v>
      </c>
      <c r="K1659" s="353" t="s">
        <v>4158</v>
      </c>
    </row>
    <row r="1660" spans="1:11">
      <c r="A1660" s="348">
        <v>1309569</v>
      </c>
      <c r="B1660" s="348"/>
      <c r="C1660" s="348" t="s">
        <v>4012</v>
      </c>
      <c r="D1660" s="348" t="s">
        <v>4013</v>
      </c>
      <c r="E1660" s="348" t="s">
        <v>176</v>
      </c>
      <c r="F1660" s="348" t="s">
        <v>190</v>
      </c>
      <c r="G1660" s="348" t="s">
        <v>2508</v>
      </c>
      <c r="H1660" s="348">
        <v>50214</v>
      </c>
      <c r="I1660" s="348">
        <v>1</v>
      </c>
      <c r="J1660" s="353">
        <v>291</v>
      </c>
      <c r="K1660" s="353" t="s">
        <v>4158</v>
      </c>
    </row>
    <row r="1661" spans="1:11">
      <c r="A1661" s="348">
        <v>1309407</v>
      </c>
      <c r="B1661" s="348">
        <v>3300881</v>
      </c>
      <c r="C1661" s="348" t="s">
        <v>4014</v>
      </c>
      <c r="D1661" s="348" t="s">
        <v>4015</v>
      </c>
      <c r="E1661" s="348" t="s">
        <v>176</v>
      </c>
      <c r="F1661" s="348" t="s">
        <v>184</v>
      </c>
      <c r="G1661" s="348" t="s">
        <v>2795</v>
      </c>
      <c r="H1661" s="348">
        <v>50218</v>
      </c>
      <c r="I1661" s="348">
        <v>1</v>
      </c>
      <c r="J1661" s="353">
        <v>292</v>
      </c>
      <c r="K1661" s="353" t="s">
        <v>4158</v>
      </c>
    </row>
    <row r="1662" spans="1:11">
      <c r="A1662" s="348">
        <v>1308074</v>
      </c>
      <c r="B1662" s="348"/>
      <c r="C1662" s="348" t="s">
        <v>4016</v>
      </c>
      <c r="D1662" s="348" t="s">
        <v>4017</v>
      </c>
      <c r="E1662" s="348" t="s">
        <v>176</v>
      </c>
      <c r="F1662" s="348" t="s">
        <v>192</v>
      </c>
      <c r="G1662" s="348" t="s">
        <v>2553</v>
      </c>
      <c r="H1662" s="348">
        <v>50220</v>
      </c>
      <c r="I1662" s="348">
        <v>1</v>
      </c>
      <c r="J1662" s="353">
        <v>293</v>
      </c>
      <c r="K1662" s="353" t="s">
        <v>4158</v>
      </c>
    </row>
    <row r="1663" spans="1:11">
      <c r="A1663" s="348">
        <v>1308025</v>
      </c>
      <c r="B1663" s="348">
        <v>3300847</v>
      </c>
      <c r="C1663" s="348" t="s">
        <v>4018</v>
      </c>
      <c r="D1663" s="348" t="s">
        <v>4019</v>
      </c>
      <c r="E1663" s="348" t="s">
        <v>176</v>
      </c>
      <c r="F1663" s="348" t="s">
        <v>182</v>
      </c>
      <c r="G1663" s="348" t="s">
        <v>2497</v>
      </c>
      <c r="H1663" s="348">
        <v>50223</v>
      </c>
      <c r="I1663" s="348">
        <v>1</v>
      </c>
      <c r="J1663" s="353">
        <v>294</v>
      </c>
      <c r="K1663" s="353" t="s">
        <v>4158</v>
      </c>
    </row>
    <row r="1664" spans="1:11">
      <c r="A1664" s="348">
        <v>1308347</v>
      </c>
      <c r="B1664" s="348">
        <v>3300867</v>
      </c>
      <c r="C1664" s="348" t="s">
        <v>4020</v>
      </c>
      <c r="D1664" s="348" t="s">
        <v>4021</v>
      </c>
      <c r="E1664" s="348" t="s">
        <v>176</v>
      </c>
      <c r="F1664" s="348" t="s">
        <v>197</v>
      </c>
      <c r="G1664" s="348" t="s">
        <v>2535</v>
      </c>
      <c r="H1664" s="348">
        <v>50227</v>
      </c>
      <c r="I1664" s="348">
        <v>1</v>
      </c>
      <c r="J1664" s="353">
        <v>295</v>
      </c>
      <c r="K1664" s="353" t="s">
        <v>4158</v>
      </c>
    </row>
    <row r="1665" spans="1:11">
      <c r="A1665" s="348">
        <v>1308023</v>
      </c>
      <c r="B1665" s="348">
        <v>3300849</v>
      </c>
      <c r="C1665" s="348" t="s">
        <v>4022</v>
      </c>
      <c r="D1665" s="348" t="s">
        <v>4023</v>
      </c>
      <c r="E1665" s="348" t="s">
        <v>176</v>
      </c>
      <c r="F1665" s="348" t="s">
        <v>182</v>
      </c>
      <c r="G1665" s="348" t="s">
        <v>2497</v>
      </c>
      <c r="H1665" s="348">
        <v>50228</v>
      </c>
      <c r="I1665" s="348">
        <v>1</v>
      </c>
      <c r="J1665" s="353">
        <v>296</v>
      </c>
      <c r="K1665" s="353" t="s">
        <v>4158</v>
      </c>
    </row>
    <row r="1666" spans="1:11">
      <c r="A1666" s="348">
        <v>1308657</v>
      </c>
      <c r="B1666" s="348"/>
      <c r="C1666" s="348" t="s">
        <v>4024</v>
      </c>
      <c r="D1666" s="348" t="s">
        <v>4025</v>
      </c>
      <c r="E1666" s="348" t="s">
        <v>176</v>
      </c>
      <c r="F1666" s="348" t="s">
        <v>186</v>
      </c>
      <c r="G1666" s="348" t="s">
        <v>3836</v>
      </c>
      <c r="H1666" s="348">
        <v>50302</v>
      </c>
      <c r="I1666" s="348">
        <v>1</v>
      </c>
      <c r="J1666" s="353">
        <v>297</v>
      </c>
      <c r="K1666" s="353" t="s">
        <v>4158</v>
      </c>
    </row>
    <row r="1667" spans="1:11">
      <c r="A1667" s="348">
        <v>1309648</v>
      </c>
      <c r="B1667" s="348"/>
      <c r="C1667" s="348" t="s">
        <v>4026</v>
      </c>
      <c r="D1667" s="348" t="s">
        <v>4027</v>
      </c>
      <c r="E1667" s="348" t="s">
        <v>176</v>
      </c>
      <c r="F1667" s="348" t="s">
        <v>521</v>
      </c>
      <c r="G1667" s="348" t="s">
        <v>2668</v>
      </c>
      <c r="H1667" s="348">
        <v>50310</v>
      </c>
      <c r="I1667" s="348">
        <v>1</v>
      </c>
      <c r="J1667" s="353">
        <v>298</v>
      </c>
      <c r="K1667" s="353" t="s">
        <v>4158</v>
      </c>
    </row>
    <row r="1668" spans="1:11">
      <c r="A1668" s="348">
        <v>1309525</v>
      </c>
      <c r="B1668" s="348">
        <v>3300869</v>
      </c>
      <c r="C1668" s="348" t="s">
        <v>4028</v>
      </c>
      <c r="D1668" s="348" t="s">
        <v>4029</v>
      </c>
      <c r="E1668" s="348" t="s">
        <v>176</v>
      </c>
      <c r="F1668" s="348" t="s">
        <v>181</v>
      </c>
      <c r="G1668" s="348" t="s">
        <v>2677</v>
      </c>
      <c r="H1668" s="348">
        <v>50320</v>
      </c>
      <c r="I1668" s="348">
        <v>1</v>
      </c>
      <c r="J1668" s="353">
        <v>299</v>
      </c>
      <c r="K1668" s="353" t="s">
        <v>4158</v>
      </c>
    </row>
    <row r="1669" spans="1:11">
      <c r="A1669" s="348">
        <v>1308348</v>
      </c>
      <c r="B1669" s="348">
        <v>3300842</v>
      </c>
      <c r="C1669" s="348" t="s">
        <v>4030</v>
      </c>
      <c r="D1669" s="348" t="s">
        <v>4031</v>
      </c>
      <c r="E1669" s="348" t="s">
        <v>176</v>
      </c>
      <c r="F1669" s="348" t="s">
        <v>197</v>
      </c>
      <c r="G1669" s="348" t="s">
        <v>2535</v>
      </c>
      <c r="H1669" s="348">
        <v>50323</v>
      </c>
      <c r="I1669" s="348">
        <v>1</v>
      </c>
      <c r="J1669" s="353">
        <v>300</v>
      </c>
      <c r="K1669" s="353" t="s">
        <v>4158</v>
      </c>
    </row>
    <row r="1670" spans="1:11">
      <c r="A1670" s="348">
        <v>1308366</v>
      </c>
      <c r="B1670" s="348"/>
      <c r="C1670" s="348" t="s">
        <v>4032</v>
      </c>
      <c r="D1670" s="348" t="s">
        <v>4033</v>
      </c>
      <c r="E1670" s="348" t="s">
        <v>176</v>
      </c>
      <c r="F1670" s="348" t="s">
        <v>183</v>
      </c>
      <c r="G1670" s="348" t="s">
        <v>3816</v>
      </c>
      <c r="H1670" s="348">
        <v>50331</v>
      </c>
      <c r="I1670" s="348">
        <v>1</v>
      </c>
      <c r="J1670" s="353">
        <v>301</v>
      </c>
      <c r="K1670" s="353" t="s">
        <v>4158</v>
      </c>
    </row>
    <row r="1671" spans="1:11">
      <c r="A1671" s="348">
        <v>1309526</v>
      </c>
      <c r="B1671" s="348"/>
      <c r="C1671" s="348" t="s">
        <v>4034</v>
      </c>
      <c r="D1671" s="348" t="s">
        <v>4035</v>
      </c>
      <c r="E1671" s="348" t="s">
        <v>176</v>
      </c>
      <c r="F1671" s="348" t="s">
        <v>181</v>
      </c>
      <c r="G1671" s="348" t="s">
        <v>2677</v>
      </c>
      <c r="H1671" s="348">
        <v>50331</v>
      </c>
      <c r="I1671" s="348">
        <v>1</v>
      </c>
      <c r="J1671" s="353">
        <v>302</v>
      </c>
      <c r="K1671" s="353" t="s">
        <v>4158</v>
      </c>
    </row>
    <row r="1672" spans="1:11">
      <c r="A1672" s="348">
        <v>1309580</v>
      </c>
      <c r="B1672" s="348"/>
      <c r="C1672" s="348" t="s">
        <v>4036</v>
      </c>
      <c r="D1672" s="348" t="s">
        <v>4037</v>
      </c>
      <c r="E1672" s="348" t="s">
        <v>176</v>
      </c>
      <c r="F1672" s="348" t="s">
        <v>181</v>
      </c>
      <c r="G1672" s="348" t="s">
        <v>3920</v>
      </c>
      <c r="H1672" s="348">
        <v>50331</v>
      </c>
      <c r="I1672" s="348">
        <v>1</v>
      </c>
      <c r="J1672" s="353">
        <v>303</v>
      </c>
      <c r="K1672" s="353" t="s">
        <v>4158</v>
      </c>
    </row>
    <row r="1673" spans="1:11">
      <c r="A1673" s="348">
        <v>1309591</v>
      </c>
      <c r="B1673" s="348"/>
      <c r="C1673" s="348" t="s">
        <v>4038</v>
      </c>
      <c r="D1673" s="348" t="s">
        <v>4039</v>
      </c>
      <c r="E1673" s="348" t="s">
        <v>176</v>
      </c>
      <c r="F1673" s="348" t="s">
        <v>383</v>
      </c>
      <c r="G1673" s="348" t="s">
        <v>3834</v>
      </c>
      <c r="H1673" s="348">
        <v>60126</v>
      </c>
      <c r="I1673" s="348">
        <v>1</v>
      </c>
      <c r="J1673" s="353">
        <v>304</v>
      </c>
      <c r="K1673" s="353" t="s">
        <v>4158</v>
      </c>
    </row>
    <row r="1674" spans="1:11">
      <c r="A1674" s="280"/>
      <c r="B1674" s="280"/>
      <c r="C1674" s="280"/>
      <c r="D1674" s="280"/>
      <c r="E1674" s="280"/>
      <c r="F1674" s="280"/>
      <c r="G1674" s="280"/>
      <c r="H1674" s="280"/>
      <c r="I1674" s="280"/>
      <c r="J1674" s="274">
        <v>305</v>
      </c>
    </row>
    <row r="1675" spans="1:11">
      <c r="A1675" s="280"/>
      <c r="B1675" s="280"/>
      <c r="C1675" s="280"/>
      <c r="D1675" s="280"/>
      <c r="E1675" s="280"/>
      <c r="F1675" s="280"/>
      <c r="G1675" s="280"/>
      <c r="H1675" s="280"/>
      <c r="I1675" s="280"/>
      <c r="J1675" s="274">
        <v>306</v>
      </c>
    </row>
    <row r="1676" spans="1:11">
      <c r="A1676" s="280"/>
      <c r="B1676" s="280"/>
      <c r="C1676" s="280"/>
      <c r="D1676" s="280"/>
      <c r="E1676" s="280"/>
      <c r="F1676" s="280"/>
      <c r="G1676" s="280"/>
      <c r="H1676" s="280"/>
      <c r="I1676" s="280"/>
      <c r="J1676" s="274">
        <v>307</v>
      </c>
    </row>
    <row r="1677" spans="1:11">
      <c r="A1677" s="280"/>
      <c r="B1677" s="280"/>
      <c r="C1677" s="280"/>
      <c r="D1677" s="280"/>
      <c r="E1677" s="280"/>
      <c r="F1677" s="280"/>
      <c r="G1677" s="280"/>
      <c r="H1677" s="280"/>
      <c r="I1677" s="280"/>
      <c r="J1677" s="274">
        <v>308</v>
      </c>
    </row>
    <row r="1678" spans="1:11">
      <c r="A1678" s="280"/>
      <c r="B1678" s="280"/>
      <c r="C1678" s="280"/>
      <c r="D1678" s="280"/>
      <c r="E1678" s="280"/>
      <c r="F1678" s="280"/>
      <c r="G1678" s="280"/>
      <c r="H1678" s="280"/>
      <c r="I1678" s="280"/>
      <c r="J1678" s="274">
        <v>309</v>
      </c>
    </row>
    <row r="1679" spans="1:11">
      <c r="A1679" s="280"/>
      <c r="B1679" s="280"/>
      <c r="C1679" s="280"/>
      <c r="D1679" s="280"/>
      <c r="E1679" s="280"/>
      <c r="F1679" s="280"/>
      <c r="G1679" s="280"/>
      <c r="H1679" s="280"/>
      <c r="I1679" s="280"/>
      <c r="J1679" s="274">
        <v>310</v>
      </c>
    </row>
    <row r="1680" spans="1:11">
      <c r="A1680" s="280"/>
      <c r="B1680" s="280"/>
      <c r="C1680" s="280"/>
      <c r="D1680" s="280"/>
      <c r="E1680" s="280"/>
      <c r="F1680" s="280"/>
      <c r="G1680" s="280"/>
      <c r="H1680" s="280"/>
      <c r="I1680" s="280"/>
      <c r="J1680" s="274">
        <v>311</v>
      </c>
    </row>
    <row r="1681" spans="1:10">
      <c r="A1681" s="280"/>
      <c r="B1681" s="280"/>
      <c r="C1681" s="280"/>
      <c r="D1681" s="280"/>
      <c r="E1681" s="280"/>
      <c r="F1681" s="280"/>
      <c r="G1681" s="280"/>
      <c r="H1681" s="280"/>
      <c r="I1681" s="280"/>
      <c r="J1681" s="274">
        <v>312</v>
      </c>
    </row>
    <row r="1682" spans="1:10">
      <c r="A1682" s="280"/>
      <c r="B1682" s="280"/>
      <c r="C1682" s="280"/>
      <c r="D1682" s="280"/>
      <c r="E1682" s="280"/>
      <c r="F1682" s="280"/>
      <c r="G1682" s="280"/>
      <c r="H1682" s="280"/>
      <c r="I1682" s="280"/>
      <c r="J1682" s="274">
        <v>313</v>
      </c>
    </row>
    <row r="1683" spans="1:10">
      <c r="A1683" s="280"/>
      <c r="B1683" s="280"/>
      <c r="C1683" s="280"/>
      <c r="D1683" s="280"/>
      <c r="E1683" s="280"/>
      <c r="F1683" s="280"/>
      <c r="G1683" s="280"/>
      <c r="H1683" s="280"/>
      <c r="I1683" s="280"/>
      <c r="J1683" s="274">
        <v>314</v>
      </c>
    </row>
    <row r="1684" spans="1:10">
      <c r="A1684" s="280"/>
      <c r="B1684" s="280"/>
      <c r="C1684" s="280"/>
      <c r="D1684" s="280"/>
      <c r="E1684" s="280"/>
      <c r="F1684" s="280"/>
      <c r="G1684" s="280"/>
      <c r="H1684" s="280"/>
      <c r="I1684" s="280"/>
      <c r="J1684" s="274">
        <v>315</v>
      </c>
    </row>
    <row r="1685" spans="1:10">
      <c r="A1685" s="280"/>
      <c r="B1685" s="280"/>
      <c r="C1685" s="280"/>
      <c r="D1685" s="280"/>
      <c r="E1685" s="280"/>
      <c r="F1685" s="280"/>
      <c r="G1685" s="280"/>
      <c r="H1685" s="280"/>
      <c r="I1685" s="280"/>
      <c r="J1685" s="274">
        <v>316</v>
      </c>
    </row>
    <row r="1686" spans="1:10">
      <c r="A1686" s="280"/>
      <c r="B1686" s="280"/>
      <c r="C1686" s="280"/>
      <c r="D1686" s="280"/>
      <c r="E1686" s="280"/>
      <c r="F1686" s="280"/>
      <c r="G1686" s="280"/>
      <c r="H1686" s="280"/>
      <c r="I1686" s="280"/>
      <c r="J1686" s="274">
        <v>317</v>
      </c>
    </row>
    <row r="1687" spans="1:10">
      <c r="A1687" s="280"/>
      <c r="B1687" s="280"/>
      <c r="C1687" s="280"/>
      <c r="D1687" s="280"/>
      <c r="E1687" s="280"/>
      <c r="F1687" s="280"/>
      <c r="G1687" s="280"/>
      <c r="H1687" s="280"/>
      <c r="I1687" s="280"/>
      <c r="J1687" s="274">
        <v>318</v>
      </c>
    </row>
    <row r="1688" spans="1:10">
      <c r="A1688" s="280"/>
      <c r="B1688" s="280"/>
      <c r="C1688" s="280"/>
      <c r="D1688" s="280"/>
      <c r="E1688" s="280"/>
      <c r="F1688" s="280"/>
      <c r="G1688" s="280"/>
      <c r="H1688" s="280"/>
      <c r="I1688" s="280"/>
      <c r="J1688" s="274">
        <v>319</v>
      </c>
    </row>
    <row r="1689" spans="1:10">
      <c r="A1689" s="280"/>
      <c r="B1689" s="280"/>
      <c r="C1689" s="280"/>
      <c r="D1689" s="280"/>
      <c r="E1689" s="280"/>
      <c r="F1689" s="280"/>
      <c r="G1689" s="280"/>
      <c r="H1689" s="280"/>
      <c r="I1689" s="280"/>
      <c r="J1689" s="274">
        <v>320</v>
      </c>
    </row>
    <row r="1690" spans="1:10">
      <c r="A1690" s="280"/>
      <c r="B1690" s="280"/>
      <c r="C1690" s="280"/>
      <c r="D1690" s="280"/>
      <c r="E1690" s="280"/>
      <c r="F1690" s="280"/>
      <c r="G1690" s="280"/>
      <c r="H1690" s="280"/>
      <c r="I1690" s="280"/>
      <c r="J1690" s="274">
        <v>321</v>
      </c>
    </row>
    <row r="1691" spans="1:10">
      <c r="A1691" s="280"/>
      <c r="B1691" s="280"/>
      <c r="C1691" s="280"/>
      <c r="D1691" s="280"/>
      <c r="E1691" s="280"/>
      <c r="F1691" s="280"/>
      <c r="G1691" s="280"/>
      <c r="H1691" s="280"/>
      <c r="I1691" s="280"/>
      <c r="J1691" s="274">
        <v>322</v>
      </c>
    </row>
    <row r="1692" spans="1:10">
      <c r="A1692" s="280"/>
      <c r="B1692" s="280"/>
      <c r="C1692" s="280"/>
      <c r="D1692" s="280"/>
      <c r="E1692" s="280"/>
      <c r="F1692" s="280"/>
      <c r="G1692" s="280"/>
      <c r="H1692" s="280"/>
      <c r="I1692" s="280"/>
      <c r="J1692" s="274">
        <v>323</v>
      </c>
    </row>
    <row r="1693" spans="1:10">
      <c r="A1693" s="280"/>
      <c r="B1693" s="280"/>
      <c r="C1693" s="280"/>
      <c r="D1693" s="280"/>
      <c r="E1693" s="280"/>
      <c r="F1693" s="280"/>
      <c r="G1693" s="280"/>
      <c r="H1693" s="280"/>
      <c r="I1693" s="280"/>
      <c r="J1693" s="274">
        <v>324</v>
      </c>
    </row>
    <row r="1694" spans="1:10">
      <c r="A1694" s="280"/>
      <c r="B1694" s="280"/>
      <c r="C1694" s="280"/>
      <c r="D1694" s="280"/>
      <c r="E1694" s="280"/>
      <c r="F1694" s="280"/>
      <c r="G1694" s="280"/>
      <c r="H1694" s="280"/>
      <c r="I1694" s="280"/>
      <c r="J1694" s="274">
        <v>325</v>
      </c>
    </row>
    <row r="1695" spans="1:10">
      <c r="A1695" s="280"/>
      <c r="B1695" s="280"/>
      <c r="C1695" s="280"/>
      <c r="D1695" s="280"/>
      <c r="E1695" s="280"/>
      <c r="F1695" s="280"/>
      <c r="G1695" s="280"/>
      <c r="H1695" s="280"/>
      <c r="I1695" s="280"/>
      <c r="J1695" s="274">
        <v>326</v>
      </c>
    </row>
    <row r="1696" spans="1:10">
      <c r="A1696" s="280"/>
      <c r="B1696" s="280"/>
      <c r="C1696" s="280"/>
      <c r="D1696" s="280"/>
      <c r="E1696" s="280"/>
      <c r="F1696" s="280"/>
      <c r="G1696" s="280"/>
      <c r="H1696" s="280"/>
      <c r="I1696" s="280"/>
      <c r="J1696" s="274">
        <v>327</v>
      </c>
    </row>
    <row r="1697" spans="1:10">
      <c r="A1697" s="280"/>
      <c r="B1697" s="280"/>
      <c r="C1697" s="280"/>
      <c r="D1697" s="280"/>
      <c r="E1697" s="280"/>
      <c r="F1697" s="280"/>
      <c r="G1697" s="280"/>
      <c r="H1697" s="280"/>
      <c r="I1697" s="280"/>
      <c r="J1697" s="274">
        <v>328</v>
      </c>
    </row>
    <row r="1698" spans="1:10">
      <c r="A1698" s="280"/>
      <c r="B1698" s="280"/>
      <c r="C1698" s="280"/>
      <c r="D1698" s="280"/>
      <c r="E1698" s="280"/>
      <c r="F1698" s="280"/>
      <c r="G1698" s="280"/>
      <c r="H1698" s="280"/>
      <c r="I1698" s="280"/>
      <c r="J1698" s="274">
        <v>329</v>
      </c>
    </row>
    <row r="1699" spans="1:10">
      <c r="A1699" s="280"/>
      <c r="B1699" s="280"/>
      <c r="C1699" s="280"/>
      <c r="D1699" s="280"/>
      <c r="E1699" s="280"/>
      <c r="F1699" s="280"/>
      <c r="G1699" s="280"/>
      <c r="H1699" s="280"/>
      <c r="I1699" s="280"/>
      <c r="J1699" s="274">
        <v>330</v>
      </c>
    </row>
    <row r="1700" spans="1:10">
      <c r="A1700" s="280"/>
      <c r="B1700" s="280"/>
      <c r="C1700" s="280"/>
      <c r="D1700" s="280"/>
      <c r="E1700" s="280"/>
      <c r="F1700" s="280"/>
      <c r="G1700" s="280"/>
      <c r="H1700" s="280"/>
      <c r="I1700" s="280"/>
      <c r="J1700" s="274">
        <v>331</v>
      </c>
    </row>
    <row r="1701" spans="1:10">
      <c r="A1701" s="280"/>
      <c r="B1701" s="280"/>
      <c r="C1701" s="280"/>
      <c r="D1701" s="280"/>
      <c r="E1701" s="280"/>
      <c r="F1701" s="280"/>
      <c r="G1701" s="280"/>
      <c r="H1701" s="280"/>
      <c r="I1701" s="280"/>
      <c r="J1701" s="274">
        <v>332</v>
      </c>
    </row>
    <row r="1702" spans="1:10">
      <c r="A1702" s="280"/>
      <c r="B1702" s="280"/>
      <c r="C1702" s="280"/>
      <c r="D1702" s="280"/>
      <c r="E1702" s="280"/>
      <c r="F1702" s="280"/>
      <c r="G1702" s="280"/>
      <c r="H1702" s="280"/>
      <c r="I1702" s="280"/>
      <c r="J1702" s="274">
        <v>333</v>
      </c>
    </row>
    <row r="1703" spans="1:10">
      <c r="A1703" s="280"/>
      <c r="B1703" s="280"/>
      <c r="C1703" s="280"/>
      <c r="D1703" s="280"/>
      <c r="E1703" s="280"/>
      <c r="F1703" s="280"/>
      <c r="G1703" s="280"/>
      <c r="H1703" s="280"/>
      <c r="I1703" s="280"/>
      <c r="J1703" s="274">
        <v>334</v>
      </c>
    </row>
    <row r="1704" spans="1:10">
      <c r="A1704" s="280"/>
      <c r="B1704" s="280"/>
      <c r="C1704" s="280"/>
      <c r="D1704" s="280"/>
      <c r="E1704" s="280"/>
      <c r="F1704" s="280"/>
      <c r="G1704" s="280"/>
      <c r="H1704" s="280"/>
      <c r="I1704" s="280"/>
      <c r="J1704" s="274">
        <v>335</v>
      </c>
    </row>
    <row r="1705" spans="1:10">
      <c r="A1705" s="280"/>
      <c r="B1705" s="280"/>
      <c r="C1705" s="280"/>
      <c r="D1705" s="280"/>
      <c r="E1705" s="280"/>
      <c r="F1705" s="280"/>
      <c r="G1705" s="280"/>
      <c r="H1705" s="280"/>
      <c r="I1705" s="280"/>
      <c r="J1705" s="274">
        <v>336</v>
      </c>
    </row>
    <row r="1706" spans="1:10">
      <c r="A1706" s="280"/>
      <c r="B1706" s="280"/>
      <c r="C1706" s="280"/>
      <c r="D1706" s="280"/>
      <c r="E1706" s="280"/>
      <c r="F1706" s="280"/>
      <c r="G1706" s="280"/>
      <c r="H1706" s="280"/>
      <c r="I1706" s="280"/>
      <c r="J1706" s="274">
        <v>337</v>
      </c>
    </row>
    <row r="1707" spans="1:10">
      <c r="A1707" s="280"/>
      <c r="B1707" s="280"/>
      <c r="C1707" s="280"/>
      <c r="D1707" s="280"/>
      <c r="E1707" s="280"/>
      <c r="F1707" s="280"/>
      <c r="G1707" s="280"/>
      <c r="H1707" s="280"/>
      <c r="I1707" s="280"/>
      <c r="J1707" s="274">
        <v>338</v>
      </c>
    </row>
    <row r="1708" spans="1:10">
      <c r="A1708" s="280"/>
      <c r="B1708" s="280"/>
      <c r="C1708" s="280"/>
      <c r="D1708" s="280"/>
      <c r="E1708" s="280"/>
      <c r="F1708" s="280"/>
      <c r="G1708" s="280"/>
      <c r="H1708" s="280"/>
      <c r="I1708" s="280"/>
      <c r="J1708" s="274">
        <v>339</v>
      </c>
    </row>
    <row r="1709" spans="1:10">
      <c r="A1709" s="280"/>
      <c r="B1709" s="280"/>
      <c r="C1709" s="280"/>
      <c r="D1709" s="280"/>
      <c r="E1709" s="280"/>
      <c r="F1709" s="280"/>
      <c r="G1709" s="280"/>
      <c r="H1709" s="280"/>
      <c r="I1709" s="280"/>
      <c r="J1709" s="274">
        <v>340</v>
      </c>
    </row>
    <row r="1710" spans="1:10">
      <c r="A1710" s="280"/>
      <c r="B1710" s="280"/>
      <c r="C1710" s="280"/>
      <c r="D1710" s="280"/>
      <c r="E1710" s="280"/>
      <c r="F1710" s="280"/>
      <c r="G1710" s="280"/>
      <c r="H1710" s="280"/>
      <c r="I1710" s="280"/>
      <c r="J1710" s="274">
        <v>341</v>
      </c>
    </row>
    <row r="1711" spans="1:10">
      <c r="A1711" s="280"/>
      <c r="B1711" s="280"/>
      <c r="C1711" s="280"/>
      <c r="D1711" s="280"/>
      <c r="E1711" s="280"/>
      <c r="F1711" s="280"/>
      <c r="G1711" s="280"/>
      <c r="H1711" s="280"/>
      <c r="I1711" s="280"/>
      <c r="J1711" s="274">
        <v>342</v>
      </c>
    </row>
    <row r="1712" spans="1:10">
      <c r="A1712" s="280"/>
      <c r="B1712" s="280"/>
      <c r="C1712" s="280"/>
      <c r="D1712" s="280"/>
      <c r="E1712" s="280"/>
      <c r="F1712" s="280"/>
      <c r="G1712" s="280"/>
      <c r="H1712" s="280"/>
      <c r="I1712" s="280"/>
      <c r="J1712" s="274">
        <v>343</v>
      </c>
    </row>
    <row r="1713" spans="1:11">
      <c r="A1713" s="280"/>
      <c r="B1713" s="280"/>
      <c r="C1713" s="280"/>
      <c r="D1713" s="280"/>
      <c r="E1713" s="280"/>
      <c r="F1713" s="280"/>
      <c r="G1713" s="280"/>
      <c r="H1713" s="280"/>
      <c r="I1713" s="280"/>
      <c r="J1713" s="274">
        <v>344</v>
      </c>
    </row>
    <row r="1714" spans="1:11">
      <c r="A1714" s="280"/>
      <c r="B1714" s="280"/>
      <c r="C1714" s="280"/>
      <c r="D1714" s="280"/>
      <c r="E1714" s="280"/>
      <c r="F1714" s="280"/>
      <c r="G1714" s="280"/>
      <c r="H1714" s="280"/>
      <c r="I1714" s="280"/>
      <c r="J1714" s="274">
        <v>345</v>
      </c>
    </row>
    <row r="1715" spans="1:11">
      <c r="A1715" s="280"/>
      <c r="B1715" s="280"/>
      <c r="C1715" s="280"/>
      <c r="D1715" s="280"/>
      <c r="E1715" s="280"/>
      <c r="F1715" s="280"/>
      <c r="G1715" s="280"/>
      <c r="H1715" s="280"/>
      <c r="I1715" s="280"/>
    </row>
    <row r="1716" spans="1:11">
      <c r="A1716" s="281" t="s">
        <v>166</v>
      </c>
      <c r="B1716" s="281" t="s">
        <v>167</v>
      </c>
      <c r="C1716" s="281" t="s">
        <v>168</v>
      </c>
      <c r="D1716" s="281" t="s">
        <v>169</v>
      </c>
      <c r="E1716" s="281" t="s">
        <v>170</v>
      </c>
      <c r="F1716" s="281" t="s">
        <v>171</v>
      </c>
      <c r="G1716" s="281" t="s">
        <v>172</v>
      </c>
      <c r="H1716" s="281" t="s">
        <v>173</v>
      </c>
      <c r="I1716" s="281" t="s">
        <v>175</v>
      </c>
    </row>
    <row r="1717" spans="1:11">
      <c r="A1717" s="349">
        <v>1307221</v>
      </c>
      <c r="B1717" s="349">
        <v>3305385</v>
      </c>
      <c r="C1717" s="349" t="s">
        <v>2215</v>
      </c>
      <c r="D1717" s="349" t="s">
        <v>2216</v>
      </c>
      <c r="E1717" s="349" t="s">
        <v>176</v>
      </c>
      <c r="F1717" s="349" t="s">
        <v>182</v>
      </c>
      <c r="G1717" s="349" t="s">
        <v>2497</v>
      </c>
      <c r="H1717" s="349">
        <v>20412</v>
      </c>
      <c r="I1717" s="349">
        <v>2</v>
      </c>
      <c r="J1717" s="354">
        <v>1</v>
      </c>
      <c r="K1717" s="354" t="s">
        <v>4159</v>
      </c>
    </row>
    <row r="1718" spans="1:11">
      <c r="A1718" s="349">
        <v>1308781</v>
      </c>
      <c r="B1718" s="349"/>
      <c r="C1718" s="349" t="s">
        <v>2347</v>
      </c>
      <c r="D1718" s="349" t="s">
        <v>2348</v>
      </c>
      <c r="E1718" s="349" t="s">
        <v>176</v>
      </c>
      <c r="F1718" s="349" t="s">
        <v>481</v>
      </c>
      <c r="G1718" s="349" t="s">
        <v>2655</v>
      </c>
      <c r="H1718" s="349">
        <v>20412</v>
      </c>
      <c r="I1718" s="349">
        <v>3</v>
      </c>
      <c r="J1718" s="354">
        <v>2</v>
      </c>
      <c r="K1718" s="354" t="s">
        <v>4159</v>
      </c>
    </row>
    <row r="1719" spans="1:11">
      <c r="A1719" s="349">
        <v>1306848</v>
      </c>
      <c r="B1719" s="349">
        <v>3305355</v>
      </c>
      <c r="C1719" s="349" t="s">
        <v>2185</v>
      </c>
      <c r="D1719" s="349" t="s">
        <v>2186</v>
      </c>
      <c r="E1719" s="349" t="s">
        <v>176</v>
      </c>
      <c r="F1719" s="349" t="s">
        <v>182</v>
      </c>
      <c r="G1719" s="349" t="s">
        <v>2505</v>
      </c>
      <c r="H1719" s="349">
        <v>20415</v>
      </c>
      <c r="I1719" s="349">
        <v>3</v>
      </c>
      <c r="J1719" s="354">
        <v>3</v>
      </c>
      <c r="K1719" s="354" t="s">
        <v>4159</v>
      </c>
    </row>
    <row r="1720" spans="1:11">
      <c r="A1720" s="349">
        <v>1307096</v>
      </c>
      <c r="B1720" s="349">
        <v>3305353</v>
      </c>
      <c r="C1720" s="349" t="s">
        <v>2201</v>
      </c>
      <c r="D1720" s="349" t="s">
        <v>2202</v>
      </c>
      <c r="E1720" s="349" t="s">
        <v>176</v>
      </c>
      <c r="F1720" s="349" t="s">
        <v>182</v>
      </c>
      <c r="G1720" s="349" t="s">
        <v>2505</v>
      </c>
      <c r="H1720" s="349">
        <v>20501</v>
      </c>
      <c r="I1720" s="349">
        <v>3</v>
      </c>
      <c r="J1720" s="354">
        <v>4</v>
      </c>
      <c r="K1720" s="354" t="s">
        <v>4159</v>
      </c>
    </row>
    <row r="1721" spans="1:11">
      <c r="A1721" s="349">
        <v>1307378</v>
      </c>
      <c r="B1721" s="349"/>
      <c r="C1721" s="349" t="s">
        <v>2227</v>
      </c>
      <c r="D1721" s="349" t="s">
        <v>2228</v>
      </c>
      <c r="E1721" s="349" t="s">
        <v>176</v>
      </c>
      <c r="F1721" s="349" t="s">
        <v>205</v>
      </c>
      <c r="G1721" s="349" t="s">
        <v>3815</v>
      </c>
      <c r="H1721" s="349">
        <v>20506</v>
      </c>
      <c r="I1721" s="349">
        <v>3</v>
      </c>
      <c r="J1721" s="354">
        <v>5</v>
      </c>
      <c r="K1721" s="354" t="s">
        <v>4159</v>
      </c>
    </row>
    <row r="1722" spans="1:11">
      <c r="A1722" s="349">
        <v>1307883</v>
      </c>
      <c r="B1722" s="349"/>
      <c r="C1722" s="349" t="s">
        <v>2309</v>
      </c>
      <c r="D1722" s="349" t="s">
        <v>2310</v>
      </c>
      <c r="E1722" s="349" t="s">
        <v>176</v>
      </c>
      <c r="F1722" s="349" t="s">
        <v>189</v>
      </c>
      <c r="G1722" s="349" t="s">
        <v>2665</v>
      </c>
      <c r="H1722" s="349">
        <v>20515</v>
      </c>
      <c r="I1722" s="349">
        <v>3</v>
      </c>
      <c r="J1722" s="354">
        <v>6</v>
      </c>
      <c r="K1722" s="354" t="s">
        <v>4159</v>
      </c>
    </row>
    <row r="1723" spans="1:11">
      <c r="A1723" s="349">
        <v>1307161</v>
      </c>
      <c r="B1723" s="349"/>
      <c r="C1723" s="349" t="s">
        <v>2205</v>
      </c>
      <c r="D1723" s="349" t="s">
        <v>2206</v>
      </c>
      <c r="E1723" s="349" t="s">
        <v>176</v>
      </c>
      <c r="F1723" s="349" t="s">
        <v>205</v>
      </c>
      <c r="G1723" s="349" t="s">
        <v>3815</v>
      </c>
      <c r="H1723" s="349">
        <v>20531</v>
      </c>
      <c r="I1723" s="349">
        <v>3</v>
      </c>
      <c r="J1723" s="354">
        <v>7</v>
      </c>
      <c r="K1723" s="354" t="s">
        <v>4159</v>
      </c>
    </row>
    <row r="1724" spans="1:11">
      <c r="A1724" s="349">
        <v>1307199</v>
      </c>
      <c r="B1724" s="349"/>
      <c r="C1724" s="349" t="s">
        <v>2211</v>
      </c>
      <c r="D1724" s="349" t="s">
        <v>2212</v>
      </c>
      <c r="E1724" s="349" t="s">
        <v>176</v>
      </c>
      <c r="F1724" s="349" t="s">
        <v>183</v>
      </c>
      <c r="G1724" s="349" t="s">
        <v>3816</v>
      </c>
      <c r="H1724" s="349">
        <v>20607</v>
      </c>
      <c r="I1724" s="349">
        <v>3</v>
      </c>
      <c r="J1724" s="354">
        <v>8</v>
      </c>
      <c r="K1724" s="354" t="s">
        <v>4159</v>
      </c>
    </row>
    <row r="1725" spans="1:11">
      <c r="A1725" s="349">
        <v>1308563</v>
      </c>
      <c r="B1725" s="349"/>
      <c r="C1725" s="349" t="s">
        <v>4040</v>
      </c>
      <c r="D1725" s="349" t="s">
        <v>4041</v>
      </c>
      <c r="E1725" s="349" t="s">
        <v>176</v>
      </c>
      <c r="F1725" s="349" t="s">
        <v>180</v>
      </c>
      <c r="G1725" s="349" t="s">
        <v>3425</v>
      </c>
      <c r="H1725" s="349">
        <v>20608</v>
      </c>
      <c r="I1725" s="349">
        <v>3</v>
      </c>
      <c r="J1725" s="354">
        <v>9</v>
      </c>
      <c r="K1725" s="354" t="s">
        <v>4159</v>
      </c>
    </row>
    <row r="1726" spans="1:11">
      <c r="A1726" s="349">
        <v>1307344</v>
      </c>
      <c r="B1726" s="349">
        <v>3305394</v>
      </c>
      <c r="C1726" s="349" t="s">
        <v>2223</v>
      </c>
      <c r="D1726" s="349" t="s">
        <v>2224</v>
      </c>
      <c r="E1726" s="349" t="s">
        <v>176</v>
      </c>
      <c r="F1726" s="349" t="s">
        <v>197</v>
      </c>
      <c r="G1726" s="349" t="s">
        <v>2535</v>
      </c>
      <c r="H1726" s="349">
        <v>20614</v>
      </c>
      <c r="I1726" s="349">
        <v>3</v>
      </c>
      <c r="J1726" s="354">
        <v>10</v>
      </c>
      <c r="K1726" s="354" t="s">
        <v>4159</v>
      </c>
    </row>
    <row r="1727" spans="1:11">
      <c r="A1727" s="349">
        <v>1306956</v>
      </c>
      <c r="B1727" s="349"/>
      <c r="C1727" s="349" t="s">
        <v>2191</v>
      </c>
      <c r="D1727" s="349" t="s">
        <v>2192</v>
      </c>
      <c r="E1727" s="349" t="s">
        <v>176</v>
      </c>
      <c r="F1727" s="349" t="s">
        <v>182</v>
      </c>
      <c r="G1727" s="349" t="s">
        <v>2502</v>
      </c>
      <c r="H1727" s="349">
        <v>20617</v>
      </c>
      <c r="I1727" s="349">
        <v>3</v>
      </c>
      <c r="J1727" s="354">
        <v>11</v>
      </c>
      <c r="K1727" s="354" t="s">
        <v>4159</v>
      </c>
    </row>
    <row r="1728" spans="1:11">
      <c r="A1728" s="349">
        <v>1307370</v>
      </c>
      <c r="B1728" s="349"/>
      <c r="C1728" s="349" t="s">
        <v>2225</v>
      </c>
      <c r="D1728" s="349" t="s">
        <v>2226</v>
      </c>
      <c r="E1728" s="349" t="s">
        <v>176</v>
      </c>
      <c r="F1728" s="349" t="s">
        <v>343</v>
      </c>
      <c r="G1728" s="349" t="s">
        <v>3842</v>
      </c>
      <c r="H1728" s="349">
        <v>20706</v>
      </c>
      <c r="I1728" s="349">
        <v>3</v>
      </c>
      <c r="J1728" s="354">
        <v>12</v>
      </c>
      <c r="K1728" s="354" t="s">
        <v>4159</v>
      </c>
    </row>
    <row r="1729" spans="1:11">
      <c r="A1729" s="349">
        <v>1307166</v>
      </c>
      <c r="B1729" s="349"/>
      <c r="C1729" s="349" t="s">
        <v>2207</v>
      </c>
      <c r="D1729" s="349" t="s">
        <v>2208</v>
      </c>
      <c r="E1729" s="349" t="s">
        <v>176</v>
      </c>
      <c r="F1729" s="349" t="s">
        <v>204</v>
      </c>
      <c r="G1729" s="349" t="s">
        <v>2596</v>
      </c>
      <c r="H1729" s="349">
        <v>20719</v>
      </c>
      <c r="I1729" s="349">
        <v>3</v>
      </c>
      <c r="J1729" s="354">
        <v>13</v>
      </c>
      <c r="K1729" s="354" t="s">
        <v>4159</v>
      </c>
    </row>
    <row r="1730" spans="1:11">
      <c r="A1730" s="349">
        <v>1306931</v>
      </c>
      <c r="B1730" s="349"/>
      <c r="C1730" s="349" t="s">
        <v>2189</v>
      </c>
      <c r="D1730" s="349" t="s">
        <v>2190</v>
      </c>
      <c r="E1730" s="349" t="s">
        <v>176</v>
      </c>
      <c r="F1730" s="349" t="s">
        <v>192</v>
      </c>
      <c r="G1730" s="349" t="s">
        <v>2553</v>
      </c>
      <c r="H1730" s="349">
        <v>20807</v>
      </c>
      <c r="I1730" s="349">
        <v>3</v>
      </c>
      <c r="J1730" s="354">
        <v>14</v>
      </c>
      <c r="K1730" s="354" t="s">
        <v>4159</v>
      </c>
    </row>
    <row r="1731" spans="1:11">
      <c r="A1731" s="349">
        <v>1307335</v>
      </c>
      <c r="B1731" s="349">
        <v>3305361</v>
      </c>
      <c r="C1731" s="349" t="s">
        <v>2219</v>
      </c>
      <c r="D1731" s="349" t="s">
        <v>2220</v>
      </c>
      <c r="E1731" s="349" t="s">
        <v>176</v>
      </c>
      <c r="F1731" s="349" t="s">
        <v>197</v>
      </c>
      <c r="G1731" s="349" t="s">
        <v>3817</v>
      </c>
      <c r="H1731" s="349">
        <v>20809</v>
      </c>
      <c r="I1731" s="349">
        <v>3</v>
      </c>
      <c r="J1731" s="354">
        <v>15</v>
      </c>
      <c r="K1731" s="354" t="s">
        <v>4159</v>
      </c>
    </row>
    <row r="1732" spans="1:11">
      <c r="A1732" s="349">
        <v>1307832</v>
      </c>
      <c r="B1732" s="349"/>
      <c r="C1732" s="349" t="s">
        <v>2301</v>
      </c>
      <c r="D1732" s="349" t="s">
        <v>2302</v>
      </c>
      <c r="E1732" s="349" t="s">
        <v>176</v>
      </c>
      <c r="F1732" s="349" t="s">
        <v>183</v>
      </c>
      <c r="G1732" s="349" t="s">
        <v>3816</v>
      </c>
      <c r="H1732" s="349">
        <v>20812</v>
      </c>
      <c r="I1732" s="349">
        <v>3</v>
      </c>
      <c r="J1732" s="354">
        <v>16</v>
      </c>
      <c r="K1732" s="354" t="s">
        <v>4159</v>
      </c>
    </row>
    <row r="1733" spans="1:11">
      <c r="A1733" s="349">
        <v>1307662</v>
      </c>
      <c r="B1733" s="349"/>
      <c r="C1733" s="349" t="s">
        <v>2279</v>
      </c>
      <c r="D1733" s="349" t="s">
        <v>2280</v>
      </c>
      <c r="E1733" s="349" t="s">
        <v>176</v>
      </c>
      <c r="F1733" s="349" t="s">
        <v>202</v>
      </c>
      <c r="G1733" s="349" t="s">
        <v>2604</v>
      </c>
      <c r="H1733" s="349">
        <v>20818</v>
      </c>
      <c r="I1733" s="349">
        <v>3</v>
      </c>
      <c r="J1733" s="354">
        <v>17</v>
      </c>
      <c r="K1733" s="354" t="s">
        <v>4159</v>
      </c>
    </row>
    <row r="1734" spans="1:11">
      <c r="A1734" s="349">
        <v>1307253</v>
      </c>
      <c r="B1734" s="349"/>
      <c r="C1734" s="349" t="s">
        <v>2217</v>
      </c>
      <c r="D1734" s="349" t="s">
        <v>2218</v>
      </c>
      <c r="E1734" s="349" t="s">
        <v>176</v>
      </c>
      <c r="F1734" s="349" t="s">
        <v>208</v>
      </c>
      <c r="G1734" s="349" t="s">
        <v>4042</v>
      </c>
      <c r="H1734" s="349">
        <v>20826</v>
      </c>
      <c r="I1734" s="349">
        <v>3</v>
      </c>
      <c r="J1734" s="354">
        <v>18</v>
      </c>
      <c r="K1734" s="354" t="s">
        <v>4159</v>
      </c>
    </row>
    <row r="1735" spans="1:11">
      <c r="A1735" s="349">
        <v>1308562</v>
      </c>
      <c r="B1735" s="349"/>
      <c r="C1735" s="349" t="s">
        <v>2345</v>
      </c>
      <c r="D1735" s="349" t="s">
        <v>2346</v>
      </c>
      <c r="E1735" s="349" t="s">
        <v>176</v>
      </c>
      <c r="F1735" s="349" t="s">
        <v>180</v>
      </c>
      <c r="G1735" s="349" t="s">
        <v>3425</v>
      </c>
      <c r="H1735" s="349">
        <v>20831</v>
      </c>
      <c r="I1735" s="349">
        <v>3</v>
      </c>
      <c r="J1735" s="354">
        <v>19</v>
      </c>
      <c r="K1735" s="354" t="s">
        <v>4159</v>
      </c>
    </row>
    <row r="1736" spans="1:11">
      <c r="A1736" s="349">
        <v>1308561</v>
      </c>
      <c r="B1736" s="349"/>
      <c r="C1736" s="349" t="s">
        <v>2343</v>
      </c>
      <c r="D1736" s="349" t="s">
        <v>2344</v>
      </c>
      <c r="E1736" s="349" t="s">
        <v>176</v>
      </c>
      <c r="F1736" s="349" t="s">
        <v>180</v>
      </c>
      <c r="G1736" s="349" t="s">
        <v>2647</v>
      </c>
      <c r="H1736" s="349">
        <v>20902</v>
      </c>
      <c r="I1736" s="349">
        <v>3</v>
      </c>
      <c r="J1736" s="354">
        <v>20</v>
      </c>
      <c r="K1736" s="354" t="s">
        <v>4159</v>
      </c>
    </row>
    <row r="1737" spans="1:11">
      <c r="A1737" s="349">
        <v>1306818</v>
      </c>
      <c r="B1737" s="349">
        <v>3305348</v>
      </c>
      <c r="C1737" s="349" t="s">
        <v>2181</v>
      </c>
      <c r="D1737" s="349" t="s">
        <v>2182</v>
      </c>
      <c r="E1737" s="349" t="s">
        <v>176</v>
      </c>
      <c r="F1737" s="349" t="s">
        <v>205</v>
      </c>
      <c r="G1737" s="349" t="s">
        <v>2527</v>
      </c>
      <c r="H1737" s="349">
        <v>20913</v>
      </c>
      <c r="I1737" s="349">
        <v>3</v>
      </c>
      <c r="J1737" s="354">
        <v>21</v>
      </c>
      <c r="K1737" s="354" t="s">
        <v>4159</v>
      </c>
    </row>
    <row r="1738" spans="1:11">
      <c r="A1738" s="349">
        <v>1307187</v>
      </c>
      <c r="B1738" s="349">
        <v>3305403</v>
      </c>
      <c r="C1738" s="349" t="s">
        <v>2209</v>
      </c>
      <c r="D1738" s="349" t="s">
        <v>2210</v>
      </c>
      <c r="E1738" s="349" t="s">
        <v>176</v>
      </c>
      <c r="F1738" s="349" t="s">
        <v>183</v>
      </c>
      <c r="G1738" s="349" t="s">
        <v>3839</v>
      </c>
      <c r="H1738" s="349">
        <v>20914</v>
      </c>
      <c r="I1738" s="349">
        <v>3</v>
      </c>
      <c r="J1738" s="354">
        <v>22</v>
      </c>
      <c r="K1738" s="354" t="s">
        <v>4159</v>
      </c>
    </row>
    <row r="1739" spans="1:11">
      <c r="A1739" s="349">
        <v>1307504</v>
      </c>
      <c r="B1739" s="349"/>
      <c r="C1739" s="349" t="s">
        <v>2251</v>
      </c>
      <c r="D1739" s="349" t="s">
        <v>2252</v>
      </c>
      <c r="E1739" s="349" t="s">
        <v>176</v>
      </c>
      <c r="F1739" s="349" t="s">
        <v>182</v>
      </c>
      <c r="G1739" s="349" t="s">
        <v>2505</v>
      </c>
      <c r="H1739" s="349">
        <v>20915</v>
      </c>
      <c r="I1739" s="349">
        <v>3</v>
      </c>
      <c r="J1739" s="354">
        <v>23</v>
      </c>
      <c r="K1739" s="354" t="s">
        <v>4159</v>
      </c>
    </row>
    <row r="1740" spans="1:11">
      <c r="A1740" s="349">
        <v>1306833</v>
      </c>
      <c r="B1740" s="349">
        <v>3305354</v>
      </c>
      <c r="C1740" s="349" t="s">
        <v>2183</v>
      </c>
      <c r="D1740" s="349" t="s">
        <v>2184</v>
      </c>
      <c r="E1740" s="349" t="s">
        <v>176</v>
      </c>
      <c r="F1740" s="349" t="s">
        <v>182</v>
      </c>
      <c r="G1740" s="349" t="s">
        <v>2505</v>
      </c>
      <c r="H1740" s="349">
        <v>21001</v>
      </c>
      <c r="I1740" s="349">
        <v>3</v>
      </c>
      <c r="J1740" s="354">
        <v>24</v>
      </c>
      <c r="K1740" s="354" t="s">
        <v>4159</v>
      </c>
    </row>
    <row r="1741" spans="1:11">
      <c r="A1741" s="349">
        <v>1307056</v>
      </c>
      <c r="B1741" s="349"/>
      <c r="C1741" s="349" t="s">
        <v>2193</v>
      </c>
      <c r="D1741" s="349" t="s">
        <v>2194</v>
      </c>
      <c r="E1741" s="349" t="s">
        <v>176</v>
      </c>
      <c r="F1741" s="349" t="s">
        <v>177</v>
      </c>
      <c r="G1741" s="349" t="s">
        <v>3552</v>
      </c>
      <c r="H1741" s="349">
        <v>21003</v>
      </c>
      <c r="I1741" s="349">
        <v>3</v>
      </c>
      <c r="J1741" s="354">
        <v>25</v>
      </c>
      <c r="K1741" s="354" t="s">
        <v>4159</v>
      </c>
    </row>
    <row r="1742" spans="1:11">
      <c r="A1742" s="349">
        <v>1307074</v>
      </c>
      <c r="B1742" s="349">
        <v>3305350</v>
      </c>
      <c r="C1742" s="349" t="s">
        <v>2195</v>
      </c>
      <c r="D1742" s="349" t="s">
        <v>2196</v>
      </c>
      <c r="E1742" s="349" t="s">
        <v>176</v>
      </c>
      <c r="F1742" s="349" t="s">
        <v>184</v>
      </c>
      <c r="G1742" s="349" t="s">
        <v>2609</v>
      </c>
      <c r="H1742" s="349">
        <v>21009</v>
      </c>
      <c r="I1742" s="349">
        <v>3</v>
      </c>
      <c r="J1742" s="354">
        <v>26</v>
      </c>
      <c r="K1742" s="354" t="s">
        <v>4159</v>
      </c>
    </row>
    <row r="1743" spans="1:11">
      <c r="A1743" s="349">
        <v>1308836</v>
      </c>
      <c r="B1743" s="349"/>
      <c r="C1743" s="349" t="s">
        <v>2349</v>
      </c>
      <c r="D1743" s="349" t="s">
        <v>2350</v>
      </c>
      <c r="E1743" s="349" t="s">
        <v>176</v>
      </c>
      <c r="F1743" s="349" t="s">
        <v>202</v>
      </c>
      <c r="G1743" s="349" t="s">
        <v>4043</v>
      </c>
      <c r="H1743" s="349">
        <v>21016</v>
      </c>
      <c r="I1743" s="349">
        <v>3</v>
      </c>
      <c r="J1743" s="354">
        <v>27</v>
      </c>
      <c r="K1743" s="354" t="s">
        <v>4159</v>
      </c>
    </row>
    <row r="1744" spans="1:11">
      <c r="A1744" s="349">
        <v>1308272</v>
      </c>
      <c r="B1744" s="349"/>
      <c r="C1744" s="349" t="s">
        <v>2329</v>
      </c>
      <c r="D1744" s="349" t="s">
        <v>2330</v>
      </c>
      <c r="E1744" s="349" t="s">
        <v>176</v>
      </c>
      <c r="F1744" s="349" t="s">
        <v>184</v>
      </c>
      <c r="G1744" s="349" t="s">
        <v>2532</v>
      </c>
      <c r="H1744" s="349">
        <v>21130</v>
      </c>
      <c r="I1744" s="349">
        <v>3</v>
      </c>
      <c r="J1744" s="354">
        <v>28</v>
      </c>
      <c r="K1744" s="354" t="s">
        <v>4159</v>
      </c>
    </row>
    <row r="1745" spans="1:11">
      <c r="A1745" s="349">
        <v>1307201</v>
      </c>
      <c r="B1745" s="349"/>
      <c r="C1745" s="349" t="s">
        <v>2213</v>
      </c>
      <c r="D1745" s="349" t="s">
        <v>2214</v>
      </c>
      <c r="E1745" s="349" t="s">
        <v>176</v>
      </c>
      <c r="F1745" s="349" t="s">
        <v>183</v>
      </c>
      <c r="G1745" s="349" t="s">
        <v>3811</v>
      </c>
      <c r="H1745" s="349">
        <v>21206</v>
      </c>
      <c r="I1745" s="349">
        <v>3</v>
      </c>
      <c r="J1745" s="354">
        <v>29</v>
      </c>
      <c r="K1745" s="354" t="s">
        <v>4159</v>
      </c>
    </row>
    <row r="1746" spans="1:11">
      <c r="A1746" s="349">
        <v>1307114</v>
      </c>
      <c r="B1746" s="349">
        <v>3305352</v>
      </c>
      <c r="C1746" s="349" t="s">
        <v>2203</v>
      </c>
      <c r="D1746" s="349" t="s">
        <v>2204</v>
      </c>
      <c r="E1746" s="349" t="s">
        <v>176</v>
      </c>
      <c r="F1746" s="349" t="s">
        <v>184</v>
      </c>
      <c r="G1746" s="349" t="s">
        <v>2609</v>
      </c>
      <c r="H1746" s="349">
        <v>21221</v>
      </c>
      <c r="I1746" s="349">
        <v>3</v>
      </c>
      <c r="J1746" s="354">
        <v>30</v>
      </c>
      <c r="K1746" s="354" t="s">
        <v>4159</v>
      </c>
    </row>
    <row r="1747" spans="1:11">
      <c r="A1747" s="349">
        <v>1307078</v>
      </c>
      <c r="B1747" s="349"/>
      <c r="C1747" s="349" t="s">
        <v>2197</v>
      </c>
      <c r="D1747" s="349" t="s">
        <v>2198</v>
      </c>
      <c r="E1747" s="349" t="s">
        <v>176</v>
      </c>
      <c r="F1747" s="349" t="s">
        <v>184</v>
      </c>
      <c r="G1747" s="349" t="s">
        <v>3826</v>
      </c>
      <c r="H1747" s="349">
        <v>21226</v>
      </c>
      <c r="I1747" s="349">
        <v>3</v>
      </c>
      <c r="J1747" s="354">
        <v>31</v>
      </c>
      <c r="K1747" s="354" t="s">
        <v>4159</v>
      </c>
    </row>
    <row r="1748" spans="1:11">
      <c r="A1748" s="349">
        <v>1307676</v>
      </c>
      <c r="B1748" s="349"/>
      <c r="C1748" s="349" t="s">
        <v>2281</v>
      </c>
      <c r="D1748" s="349" t="s">
        <v>2282</v>
      </c>
      <c r="E1748" s="349" t="s">
        <v>176</v>
      </c>
      <c r="F1748" s="349" t="s">
        <v>190</v>
      </c>
      <c r="G1748" s="349" t="s">
        <v>3971</v>
      </c>
      <c r="H1748" s="349">
        <v>30111</v>
      </c>
      <c r="I1748" s="349">
        <v>3</v>
      </c>
      <c r="J1748" s="354">
        <v>32</v>
      </c>
      <c r="K1748" s="354" t="s">
        <v>4159</v>
      </c>
    </row>
    <row r="1749" spans="1:11">
      <c r="A1749" s="349">
        <v>1309637</v>
      </c>
      <c r="B1749" s="349"/>
      <c r="C1749" s="349" t="s">
        <v>4044</v>
      </c>
      <c r="D1749" s="349" t="s">
        <v>4045</v>
      </c>
      <c r="E1749" s="349" t="s">
        <v>176</v>
      </c>
      <c r="F1749" s="349" t="s">
        <v>180</v>
      </c>
      <c r="G1749" s="349" t="s">
        <v>3425</v>
      </c>
      <c r="H1749" s="349">
        <v>30305</v>
      </c>
      <c r="I1749" s="349">
        <v>3</v>
      </c>
      <c r="J1749" s="354">
        <v>33</v>
      </c>
      <c r="K1749" s="354" t="s">
        <v>4159</v>
      </c>
    </row>
    <row r="1750" spans="1:11">
      <c r="A1750" s="349">
        <v>1307093</v>
      </c>
      <c r="B1750" s="349"/>
      <c r="C1750" s="349" t="s">
        <v>2199</v>
      </c>
      <c r="D1750" s="349" t="s">
        <v>2200</v>
      </c>
      <c r="E1750" s="349" t="s">
        <v>176</v>
      </c>
      <c r="F1750" s="349" t="s">
        <v>184</v>
      </c>
      <c r="G1750" s="349" t="s">
        <v>2795</v>
      </c>
      <c r="H1750" s="349">
        <v>30307</v>
      </c>
      <c r="I1750" s="349">
        <v>3</v>
      </c>
      <c r="J1750" s="354">
        <v>34</v>
      </c>
      <c r="K1750" s="354" t="s">
        <v>4159</v>
      </c>
    </row>
    <row r="1751" spans="1:11">
      <c r="A1751" s="349">
        <v>1307500</v>
      </c>
      <c r="B1751" s="349"/>
      <c r="C1751" s="349" t="s">
        <v>2249</v>
      </c>
      <c r="D1751" s="349" t="s">
        <v>2250</v>
      </c>
      <c r="E1751" s="349" t="s">
        <v>176</v>
      </c>
      <c r="F1751" s="349" t="s">
        <v>182</v>
      </c>
      <c r="G1751" s="349" t="s">
        <v>2505</v>
      </c>
      <c r="H1751" s="349">
        <v>30318</v>
      </c>
      <c r="I1751" s="349">
        <v>3</v>
      </c>
      <c r="J1751" s="354">
        <v>35</v>
      </c>
      <c r="K1751" s="354" t="s">
        <v>4159</v>
      </c>
    </row>
    <row r="1752" spans="1:11">
      <c r="A1752" s="349">
        <v>1307343</v>
      </c>
      <c r="B1752" s="349"/>
      <c r="C1752" s="349" t="s">
        <v>2221</v>
      </c>
      <c r="D1752" s="349" t="s">
        <v>2222</v>
      </c>
      <c r="E1752" s="349" t="s">
        <v>176</v>
      </c>
      <c r="F1752" s="349" t="s">
        <v>197</v>
      </c>
      <c r="G1752" s="349" t="s">
        <v>2535</v>
      </c>
      <c r="H1752" s="349">
        <v>30327</v>
      </c>
      <c r="I1752" s="349">
        <v>3</v>
      </c>
      <c r="J1752" s="354">
        <v>36</v>
      </c>
      <c r="K1752" s="354" t="s">
        <v>4159</v>
      </c>
    </row>
    <row r="1753" spans="1:11">
      <c r="A1753" s="349">
        <v>1306890</v>
      </c>
      <c r="B1753" s="349">
        <v>3305349</v>
      </c>
      <c r="C1753" s="349" t="s">
        <v>2187</v>
      </c>
      <c r="D1753" s="349" t="s">
        <v>2188</v>
      </c>
      <c r="E1753" s="349" t="s">
        <v>176</v>
      </c>
      <c r="F1753" s="349" t="s">
        <v>205</v>
      </c>
      <c r="G1753" s="349" t="s">
        <v>2527</v>
      </c>
      <c r="H1753" s="349">
        <v>30328</v>
      </c>
      <c r="I1753" s="349">
        <v>3</v>
      </c>
      <c r="J1753" s="354">
        <v>37</v>
      </c>
      <c r="K1753" s="354" t="s">
        <v>4159</v>
      </c>
    </row>
    <row r="1754" spans="1:11">
      <c r="A1754" s="349">
        <v>1307639</v>
      </c>
      <c r="B1754" s="349"/>
      <c r="C1754" s="349" t="s">
        <v>2271</v>
      </c>
      <c r="D1754" s="349" t="s">
        <v>2272</v>
      </c>
      <c r="E1754" s="349" t="s">
        <v>176</v>
      </c>
      <c r="F1754" s="349" t="s">
        <v>177</v>
      </c>
      <c r="G1754" s="349" t="s">
        <v>2499</v>
      </c>
      <c r="H1754" s="349">
        <v>30404</v>
      </c>
      <c r="I1754" s="349">
        <v>2</v>
      </c>
      <c r="J1754" s="354">
        <v>38</v>
      </c>
      <c r="K1754" s="354" t="s">
        <v>4159</v>
      </c>
    </row>
    <row r="1755" spans="1:11">
      <c r="A1755" s="349">
        <v>1307640</v>
      </c>
      <c r="B1755" s="349"/>
      <c r="C1755" s="349" t="s">
        <v>2273</v>
      </c>
      <c r="D1755" s="349" t="s">
        <v>2274</v>
      </c>
      <c r="E1755" s="349" t="s">
        <v>176</v>
      </c>
      <c r="F1755" s="349" t="s">
        <v>177</v>
      </c>
      <c r="G1755" s="349" t="s">
        <v>2499</v>
      </c>
      <c r="H1755" s="349">
        <v>30404</v>
      </c>
      <c r="I1755" s="349">
        <v>2</v>
      </c>
      <c r="J1755" s="354">
        <v>39</v>
      </c>
      <c r="K1755" s="354" t="s">
        <v>4159</v>
      </c>
    </row>
    <row r="1756" spans="1:11">
      <c r="A1756" s="349">
        <v>1309308</v>
      </c>
      <c r="B1756" s="349"/>
      <c r="C1756" s="349" t="s">
        <v>2375</v>
      </c>
      <c r="D1756" s="349" t="s">
        <v>2376</v>
      </c>
      <c r="E1756" s="349" t="s">
        <v>176</v>
      </c>
      <c r="F1756" s="349" t="s">
        <v>383</v>
      </c>
      <c r="G1756" s="349" t="s">
        <v>3834</v>
      </c>
      <c r="H1756" s="349">
        <v>30404</v>
      </c>
      <c r="I1756" s="349">
        <v>2</v>
      </c>
      <c r="J1756" s="354">
        <v>40</v>
      </c>
      <c r="K1756" s="354" t="s">
        <v>4159</v>
      </c>
    </row>
    <row r="1757" spans="1:11">
      <c r="A1757" s="349">
        <v>1307848</v>
      </c>
      <c r="B1757" s="349"/>
      <c r="C1757" s="349" t="s">
        <v>2307</v>
      </c>
      <c r="D1757" s="349" t="s">
        <v>2308</v>
      </c>
      <c r="E1757" s="349" t="s">
        <v>176</v>
      </c>
      <c r="F1757" s="349" t="s">
        <v>204</v>
      </c>
      <c r="G1757" s="349" t="s">
        <v>3821</v>
      </c>
      <c r="H1757" s="349">
        <v>30410</v>
      </c>
      <c r="I1757" s="349">
        <v>3</v>
      </c>
      <c r="J1757" s="354">
        <v>41</v>
      </c>
      <c r="K1757" s="354" t="s">
        <v>4159</v>
      </c>
    </row>
    <row r="1758" spans="1:11">
      <c r="A1758" s="349">
        <v>1307818</v>
      </c>
      <c r="B1758" s="349">
        <v>3305370</v>
      </c>
      <c r="C1758" s="349" t="s">
        <v>2295</v>
      </c>
      <c r="D1758" s="349" t="s">
        <v>2296</v>
      </c>
      <c r="E1758" s="349" t="s">
        <v>176</v>
      </c>
      <c r="F1758" s="349" t="s">
        <v>197</v>
      </c>
      <c r="G1758" s="349" t="s">
        <v>3817</v>
      </c>
      <c r="H1758" s="349">
        <v>30417</v>
      </c>
      <c r="I1758" s="349">
        <v>2</v>
      </c>
      <c r="J1758" s="354">
        <v>42</v>
      </c>
      <c r="K1758" s="354" t="s">
        <v>4159</v>
      </c>
    </row>
    <row r="1759" spans="1:11">
      <c r="A1759" s="349">
        <v>1307919</v>
      </c>
      <c r="B1759" s="349">
        <v>3305395</v>
      </c>
      <c r="C1759" s="349" t="s">
        <v>2315</v>
      </c>
      <c r="D1759" s="349" t="s">
        <v>2316</v>
      </c>
      <c r="E1759" s="349" t="s">
        <v>176</v>
      </c>
      <c r="F1759" s="349" t="s">
        <v>197</v>
      </c>
      <c r="G1759" s="349" t="s">
        <v>2535</v>
      </c>
      <c r="H1759" s="349">
        <v>30417</v>
      </c>
      <c r="I1759" s="349">
        <v>2</v>
      </c>
      <c r="J1759" s="354">
        <v>43</v>
      </c>
      <c r="K1759" s="354" t="s">
        <v>4159</v>
      </c>
    </row>
    <row r="1760" spans="1:11">
      <c r="A1760" s="349">
        <v>1308451</v>
      </c>
      <c r="B1760" s="349"/>
      <c r="C1760" s="349" t="s">
        <v>2339</v>
      </c>
      <c r="D1760" s="349" t="s">
        <v>2340</v>
      </c>
      <c r="E1760" s="349" t="s">
        <v>176</v>
      </c>
      <c r="F1760" s="349" t="s">
        <v>186</v>
      </c>
      <c r="G1760" s="349" t="s">
        <v>3809</v>
      </c>
      <c r="H1760" s="349">
        <v>30425</v>
      </c>
      <c r="I1760" s="349">
        <v>2</v>
      </c>
      <c r="J1760" s="354">
        <v>44</v>
      </c>
      <c r="K1760" s="354" t="s">
        <v>4159</v>
      </c>
    </row>
    <row r="1761" spans="1:11">
      <c r="A1761" s="349">
        <v>1307522</v>
      </c>
      <c r="B1761" s="349"/>
      <c r="C1761" s="349" t="s">
        <v>2259</v>
      </c>
      <c r="D1761" s="349" t="s">
        <v>2260</v>
      </c>
      <c r="E1761" s="349" t="s">
        <v>176</v>
      </c>
      <c r="F1761" s="349" t="s">
        <v>193</v>
      </c>
      <c r="G1761" s="349" t="s">
        <v>4046</v>
      </c>
      <c r="H1761" s="349">
        <v>30501</v>
      </c>
      <c r="I1761" s="349">
        <v>2</v>
      </c>
      <c r="J1761" s="354">
        <v>45</v>
      </c>
      <c r="K1761" s="354" t="s">
        <v>4159</v>
      </c>
    </row>
    <row r="1762" spans="1:11">
      <c r="A1762" s="349">
        <v>1307596</v>
      </c>
      <c r="B1762" s="349">
        <v>3305368</v>
      </c>
      <c r="C1762" s="349" t="s">
        <v>2265</v>
      </c>
      <c r="D1762" s="349" t="s">
        <v>2266</v>
      </c>
      <c r="E1762" s="349" t="s">
        <v>176</v>
      </c>
      <c r="F1762" s="349" t="s">
        <v>205</v>
      </c>
      <c r="G1762" s="349" t="s">
        <v>3815</v>
      </c>
      <c r="H1762" s="349">
        <v>30501</v>
      </c>
      <c r="I1762" s="349">
        <v>2</v>
      </c>
      <c r="J1762" s="354">
        <v>46</v>
      </c>
      <c r="K1762" s="354" t="s">
        <v>4159</v>
      </c>
    </row>
    <row r="1763" spans="1:11">
      <c r="A1763" s="349">
        <v>1309281</v>
      </c>
      <c r="B1763" s="349"/>
      <c r="C1763" s="349" t="s">
        <v>2369</v>
      </c>
      <c r="D1763" s="349" t="s">
        <v>2370</v>
      </c>
      <c r="E1763" s="349" t="s">
        <v>176</v>
      </c>
      <c r="F1763" s="349" t="s">
        <v>521</v>
      </c>
      <c r="G1763" s="349" t="s">
        <v>2668</v>
      </c>
      <c r="H1763" s="349">
        <v>30502</v>
      </c>
      <c r="I1763" s="349">
        <v>2</v>
      </c>
      <c r="J1763" s="354">
        <v>47</v>
      </c>
      <c r="K1763" s="354" t="s">
        <v>4159</v>
      </c>
    </row>
    <row r="1764" spans="1:11">
      <c r="A1764" s="349">
        <v>1308458</v>
      </c>
      <c r="B1764" s="349">
        <v>3305381</v>
      </c>
      <c r="C1764" s="349" t="s">
        <v>2341</v>
      </c>
      <c r="D1764" s="349" t="s">
        <v>2342</v>
      </c>
      <c r="E1764" s="349" t="s">
        <v>176</v>
      </c>
      <c r="F1764" s="349" t="s">
        <v>184</v>
      </c>
      <c r="G1764" s="349" t="s">
        <v>2530</v>
      </c>
      <c r="H1764" s="349">
        <v>30504</v>
      </c>
      <c r="I1764" s="349">
        <v>2</v>
      </c>
      <c r="J1764" s="354">
        <v>48</v>
      </c>
      <c r="K1764" s="354" t="s">
        <v>4159</v>
      </c>
    </row>
    <row r="1765" spans="1:11">
      <c r="A1765" s="349">
        <v>1307958</v>
      </c>
      <c r="B1765" s="349"/>
      <c r="C1765" s="349" t="s">
        <v>2323</v>
      </c>
      <c r="D1765" s="349" t="s">
        <v>2324</v>
      </c>
      <c r="E1765" s="349" t="s">
        <v>176</v>
      </c>
      <c r="F1765" s="349" t="s">
        <v>208</v>
      </c>
      <c r="G1765" s="349" t="s">
        <v>4047</v>
      </c>
      <c r="H1765" s="349">
        <v>30510</v>
      </c>
      <c r="I1765" s="349">
        <v>2</v>
      </c>
      <c r="J1765" s="354">
        <v>49</v>
      </c>
      <c r="K1765" s="354" t="s">
        <v>4159</v>
      </c>
    </row>
    <row r="1766" spans="1:11">
      <c r="A1766" s="349">
        <v>1307802</v>
      </c>
      <c r="B1766" s="349"/>
      <c r="C1766" s="349" t="s">
        <v>2291</v>
      </c>
      <c r="D1766" s="349" t="s">
        <v>2292</v>
      </c>
      <c r="E1766" s="349" t="s">
        <v>176</v>
      </c>
      <c r="F1766" s="349" t="s">
        <v>204</v>
      </c>
      <c r="G1766" s="349" t="s">
        <v>3691</v>
      </c>
      <c r="H1766" s="349">
        <v>30512</v>
      </c>
      <c r="I1766" s="349">
        <v>2</v>
      </c>
      <c r="J1766" s="354">
        <v>50</v>
      </c>
      <c r="K1766" s="354" t="s">
        <v>4159</v>
      </c>
    </row>
    <row r="1767" spans="1:11">
      <c r="A1767" s="349">
        <v>1307480</v>
      </c>
      <c r="B1767" s="349">
        <v>3305357</v>
      </c>
      <c r="C1767" s="349" t="s">
        <v>2239</v>
      </c>
      <c r="D1767" s="349" t="s">
        <v>2240</v>
      </c>
      <c r="E1767" s="349" t="s">
        <v>176</v>
      </c>
      <c r="F1767" s="349" t="s">
        <v>182</v>
      </c>
      <c r="G1767" s="349" t="s">
        <v>2505</v>
      </c>
      <c r="H1767" s="349">
        <v>30516</v>
      </c>
      <c r="I1767" s="349">
        <v>2</v>
      </c>
      <c r="J1767" s="354">
        <v>51</v>
      </c>
      <c r="K1767" s="354" t="s">
        <v>4159</v>
      </c>
    </row>
    <row r="1768" spans="1:11">
      <c r="A1768" s="349">
        <v>1307621</v>
      </c>
      <c r="B1768" s="349"/>
      <c r="C1768" s="349" t="s">
        <v>2269</v>
      </c>
      <c r="D1768" s="349" t="s">
        <v>2270</v>
      </c>
      <c r="E1768" s="349" t="s">
        <v>176</v>
      </c>
      <c r="F1768" s="349" t="s">
        <v>239</v>
      </c>
      <c r="G1768" s="349" t="s">
        <v>3212</v>
      </c>
      <c r="H1768" s="349">
        <v>30526</v>
      </c>
      <c r="I1768" s="349">
        <v>2</v>
      </c>
      <c r="J1768" s="354">
        <v>52</v>
      </c>
      <c r="K1768" s="354" t="s">
        <v>4159</v>
      </c>
    </row>
    <row r="1769" spans="1:11">
      <c r="A1769" s="349">
        <v>1307511</v>
      </c>
      <c r="B1769" s="349"/>
      <c r="C1769" s="349" t="s">
        <v>2255</v>
      </c>
      <c r="D1769" s="349" t="s">
        <v>2256</v>
      </c>
      <c r="E1769" s="349" t="s">
        <v>176</v>
      </c>
      <c r="F1769" s="349" t="s">
        <v>193</v>
      </c>
      <c r="G1769" s="349" t="s">
        <v>3820</v>
      </c>
      <c r="H1769" s="349">
        <v>30606</v>
      </c>
      <c r="I1769" s="349">
        <v>2</v>
      </c>
      <c r="J1769" s="354">
        <v>53</v>
      </c>
      <c r="K1769" s="354" t="s">
        <v>4159</v>
      </c>
    </row>
    <row r="1770" spans="1:11">
      <c r="A1770" s="349">
        <v>1307655</v>
      </c>
      <c r="B1770" s="349">
        <v>3305363</v>
      </c>
      <c r="C1770" s="349" t="s">
        <v>2277</v>
      </c>
      <c r="D1770" s="349" t="s">
        <v>2278</v>
      </c>
      <c r="E1770" s="349" t="s">
        <v>176</v>
      </c>
      <c r="F1770" s="349" t="s">
        <v>182</v>
      </c>
      <c r="G1770" s="349" t="s">
        <v>2505</v>
      </c>
      <c r="H1770" s="349">
        <v>30615</v>
      </c>
      <c r="I1770" s="349">
        <v>2</v>
      </c>
      <c r="J1770" s="354">
        <v>54</v>
      </c>
      <c r="K1770" s="354" t="s">
        <v>4159</v>
      </c>
    </row>
    <row r="1771" spans="1:11">
      <c r="A1771" s="349">
        <v>1307817</v>
      </c>
      <c r="B1771" s="349">
        <v>3305397</v>
      </c>
      <c r="C1771" s="349" t="s">
        <v>2293</v>
      </c>
      <c r="D1771" s="349" t="s">
        <v>2294</v>
      </c>
      <c r="E1771" s="349" t="s">
        <v>176</v>
      </c>
      <c r="F1771" s="349" t="s">
        <v>197</v>
      </c>
      <c r="G1771" s="349" t="s">
        <v>3812</v>
      </c>
      <c r="H1771" s="349">
        <v>30616</v>
      </c>
      <c r="I1771" s="349">
        <v>2</v>
      </c>
      <c r="J1771" s="354">
        <v>55</v>
      </c>
      <c r="K1771" s="354" t="s">
        <v>4159</v>
      </c>
    </row>
    <row r="1772" spans="1:11">
      <c r="A1772" s="349">
        <v>1308332</v>
      </c>
      <c r="B1772" s="349"/>
      <c r="C1772" s="349" t="s">
        <v>2335</v>
      </c>
      <c r="D1772" s="349" t="s">
        <v>2336</v>
      </c>
      <c r="E1772" s="349" t="s">
        <v>176</v>
      </c>
      <c r="F1772" s="349" t="s">
        <v>183</v>
      </c>
      <c r="G1772" s="349" t="s">
        <v>3811</v>
      </c>
      <c r="H1772" s="349">
        <v>30616</v>
      </c>
      <c r="I1772" s="349">
        <v>2</v>
      </c>
      <c r="J1772" s="354">
        <v>56</v>
      </c>
      <c r="K1772" s="354" t="s">
        <v>4159</v>
      </c>
    </row>
    <row r="1773" spans="1:11">
      <c r="A1773" s="349">
        <v>1308448</v>
      </c>
      <c r="B1773" s="349">
        <v>3305441</v>
      </c>
      <c r="C1773" s="349" t="s">
        <v>2337</v>
      </c>
      <c r="D1773" s="349" t="s">
        <v>2338</v>
      </c>
      <c r="E1773" s="349" t="s">
        <v>176</v>
      </c>
      <c r="F1773" s="349" t="s">
        <v>205</v>
      </c>
      <c r="G1773" s="349" t="s">
        <v>3815</v>
      </c>
      <c r="H1773" s="349">
        <v>30619</v>
      </c>
      <c r="I1773" s="349">
        <v>2</v>
      </c>
      <c r="J1773" s="354">
        <v>57</v>
      </c>
      <c r="K1773" s="354" t="s">
        <v>4159</v>
      </c>
    </row>
    <row r="1774" spans="1:11">
      <c r="A1774" s="349">
        <v>1309282</v>
      </c>
      <c r="B1774" s="349"/>
      <c r="C1774" s="349" t="s">
        <v>2371</v>
      </c>
      <c r="D1774" s="349" t="s">
        <v>2372</v>
      </c>
      <c r="E1774" s="349" t="s">
        <v>176</v>
      </c>
      <c r="F1774" s="349" t="s">
        <v>521</v>
      </c>
      <c r="G1774" s="349" t="s">
        <v>2668</v>
      </c>
      <c r="H1774" s="349">
        <v>30706</v>
      </c>
      <c r="I1774" s="349">
        <v>2</v>
      </c>
      <c r="J1774" s="354">
        <v>58</v>
      </c>
      <c r="K1774" s="354" t="s">
        <v>4159</v>
      </c>
    </row>
    <row r="1775" spans="1:11">
      <c r="A1775" s="349">
        <v>1308988</v>
      </c>
      <c r="B1775" s="349"/>
      <c r="C1775" s="349" t="s">
        <v>2355</v>
      </c>
      <c r="D1775" s="349" t="s">
        <v>2356</v>
      </c>
      <c r="E1775" s="349" t="s">
        <v>176</v>
      </c>
      <c r="F1775" s="349" t="s">
        <v>182</v>
      </c>
      <c r="G1775" s="349" t="s">
        <v>2505</v>
      </c>
      <c r="H1775" s="349">
        <v>30709</v>
      </c>
      <c r="I1775" s="349">
        <v>2</v>
      </c>
      <c r="J1775" s="354">
        <v>59</v>
      </c>
      <c r="K1775" s="354" t="s">
        <v>4159</v>
      </c>
    </row>
    <row r="1776" spans="1:11">
      <c r="A1776" s="349">
        <v>1309330</v>
      </c>
      <c r="B1776" s="349"/>
      <c r="C1776" s="349" t="s">
        <v>2379</v>
      </c>
      <c r="D1776" s="349" t="s">
        <v>2380</v>
      </c>
      <c r="E1776" s="349" t="s">
        <v>176</v>
      </c>
      <c r="F1776" s="349" t="s">
        <v>181</v>
      </c>
      <c r="G1776" s="349" t="s">
        <v>2381</v>
      </c>
      <c r="H1776" s="349">
        <v>30718</v>
      </c>
      <c r="I1776" s="349">
        <v>2</v>
      </c>
      <c r="J1776" s="354">
        <v>60</v>
      </c>
      <c r="K1776" s="354" t="s">
        <v>4159</v>
      </c>
    </row>
    <row r="1777" spans="1:11">
      <c r="A1777" s="349">
        <v>1307643</v>
      </c>
      <c r="B1777" s="349"/>
      <c r="C1777" s="349" t="s">
        <v>2275</v>
      </c>
      <c r="D1777" s="349" t="s">
        <v>2276</v>
      </c>
      <c r="E1777" s="349" t="s">
        <v>176</v>
      </c>
      <c r="F1777" s="349" t="s">
        <v>177</v>
      </c>
      <c r="G1777" s="349" t="s">
        <v>2495</v>
      </c>
      <c r="H1777" s="349">
        <v>30726</v>
      </c>
      <c r="I1777" s="349">
        <v>2</v>
      </c>
      <c r="J1777" s="354">
        <v>61</v>
      </c>
      <c r="K1777" s="354" t="s">
        <v>4159</v>
      </c>
    </row>
    <row r="1778" spans="1:11">
      <c r="A1778" s="349">
        <v>1309034</v>
      </c>
      <c r="B1778" s="349"/>
      <c r="C1778" s="349" t="s">
        <v>2361</v>
      </c>
      <c r="D1778" s="349" t="s">
        <v>2362</v>
      </c>
      <c r="E1778" s="349" t="s">
        <v>176</v>
      </c>
      <c r="F1778" s="349" t="s">
        <v>180</v>
      </c>
      <c r="G1778" s="349" t="s">
        <v>2647</v>
      </c>
      <c r="H1778" s="349">
        <v>30731</v>
      </c>
      <c r="I1778" s="349">
        <v>2</v>
      </c>
      <c r="J1778" s="354">
        <v>62</v>
      </c>
      <c r="K1778" s="354" t="s">
        <v>4159</v>
      </c>
    </row>
    <row r="1779" spans="1:11">
      <c r="A1779" s="349">
        <v>1307600</v>
      </c>
      <c r="B1779" s="349">
        <v>3305362</v>
      </c>
      <c r="C1779" s="349" t="s">
        <v>2267</v>
      </c>
      <c r="D1779" s="349" t="s">
        <v>2268</v>
      </c>
      <c r="E1779" s="349" t="s">
        <v>176</v>
      </c>
      <c r="F1779" s="349" t="s">
        <v>205</v>
      </c>
      <c r="G1779" s="349" t="s">
        <v>3815</v>
      </c>
      <c r="H1779" s="349">
        <v>30807</v>
      </c>
      <c r="I1779" s="349">
        <v>2</v>
      </c>
      <c r="J1779" s="354">
        <v>63</v>
      </c>
      <c r="K1779" s="354" t="s">
        <v>4159</v>
      </c>
    </row>
    <row r="1780" spans="1:11">
      <c r="A1780" s="349">
        <v>1309031</v>
      </c>
      <c r="B1780" s="349"/>
      <c r="C1780" s="349" t="s">
        <v>2357</v>
      </c>
      <c r="D1780" s="349" t="s">
        <v>2358</v>
      </c>
      <c r="E1780" s="349" t="s">
        <v>176</v>
      </c>
      <c r="F1780" s="349" t="s">
        <v>180</v>
      </c>
      <c r="G1780" s="349" t="s">
        <v>2647</v>
      </c>
      <c r="H1780" s="349">
        <v>30817</v>
      </c>
      <c r="I1780" s="349">
        <v>2</v>
      </c>
      <c r="J1780" s="354">
        <v>64</v>
      </c>
      <c r="K1780" s="354" t="s">
        <v>4159</v>
      </c>
    </row>
    <row r="1781" spans="1:11">
      <c r="A1781" s="349">
        <v>1307472</v>
      </c>
      <c r="B1781" s="349">
        <v>3305390</v>
      </c>
      <c r="C1781" s="349" t="s">
        <v>2235</v>
      </c>
      <c r="D1781" s="349" t="s">
        <v>2236</v>
      </c>
      <c r="E1781" s="349" t="s">
        <v>176</v>
      </c>
      <c r="F1781" s="349" t="s">
        <v>182</v>
      </c>
      <c r="G1781" s="349" t="s">
        <v>2505</v>
      </c>
      <c r="H1781" s="349">
        <v>30820</v>
      </c>
      <c r="I1781" s="349">
        <v>2</v>
      </c>
      <c r="J1781" s="354">
        <v>65</v>
      </c>
      <c r="K1781" s="354" t="s">
        <v>4159</v>
      </c>
    </row>
    <row r="1782" spans="1:11">
      <c r="A1782" s="349">
        <v>1307478</v>
      </c>
      <c r="B1782" s="349">
        <v>3305356</v>
      </c>
      <c r="C1782" s="349" t="s">
        <v>2237</v>
      </c>
      <c r="D1782" s="349" t="s">
        <v>2238</v>
      </c>
      <c r="E1782" s="349" t="s">
        <v>176</v>
      </c>
      <c r="F1782" s="349" t="s">
        <v>182</v>
      </c>
      <c r="G1782" s="349" t="s">
        <v>2497</v>
      </c>
      <c r="H1782" s="349">
        <v>30822</v>
      </c>
      <c r="I1782" s="349">
        <v>2</v>
      </c>
      <c r="J1782" s="354">
        <v>66</v>
      </c>
      <c r="K1782" s="354" t="s">
        <v>4159</v>
      </c>
    </row>
    <row r="1783" spans="1:11">
      <c r="A1783" s="349">
        <v>1307969</v>
      </c>
      <c r="B1783" s="349">
        <v>3305440</v>
      </c>
      <c r="C1783" s="349" t="s">
        <v>2325</v>
      </c>
      <c r="D1783" s="349" t="s">
        <v>2326</v>
      </c>
      <c r="E1783" s="349" t="s">
        <v>176</v>
      </c>
      <c r="F1783" s="349" t="s">
        <v>183</v>
      </c>
      <c r="G1783" s="349" t="s">
        <v>3811</v>
      </c>
      <c r="H1783" s="349">
        <v>30827</v>
      </c>
      <c r="I1783" s="349">
        <v>2</v>
      </c>
      <c r="J1783" s="354">
        <v>67</v>
      </c>
      <c r="K1783" s="354" t="s">
        <v>4159</v>
      </c>
    </row>
    <row r="1784" spans="1:11">
      <c r="A1784" s="349">
        <v>1307686</v>
      </c>
      <c r="B1784" s="349"/>
      <c r="C1784" s="349" t="s">
        <v>2283</v>
      </c>
      <c r="D1784" s="349" t="s">
        <v>2284</v>
      </c>
      <c r="E1784" s="349" t="s">
        <v>176</v>
      </c>
      <c r="F1784" s="349" t="s">
        <v>200</v>
      </c>
      <c r="G1784" s="349" t="s">
        <v>2545</v>
      </c>
      <c r="H1784" s="349">
        <v>30905</v>
      </c>
      <c r="I1784" s="349">
        <v>2</v>
      </c>
      <c r="J1784" s="354">
        <v>68</v>
      </c>
      <c r="K1784" s="354" t="s">
        <v>4159</v>
      </c>
    </row>
    <row r="1785" spans="1:11">
      <c r="A1785" s="349">
        <v>1307577</v>
      </c>
      <c r="B1785" s="349">
        <v>3305434</v>
      </c>
      <c r="C1785" s="349" t="s">
        <v>2261</v>
      </c>
      <c r="D1785" s="349" t="s">
        <v>2262</v>
      </c>
      <c r="E1785" s="349" t="s">
        <v>176</v>
      </c>
      <c r="F1785" s="349" t="s">
        <v>182</v>
      </c>
      <c r="G1785" s="349" t="s">
        <v>2502</v>
      </c>
      <c r="H1785" s="349">
        <v>30907</v>
      </c>
      <c r="I1785" s="349">
        <v>2</v>
      </c>
      <c r="J1785" s="354">
        <v>69</v>
      </c>
      <c r="K1785" s="354" t="s">
        <v>4159</v>
      </c>
    </row>
    <row r="1786" spans="1:11">
      <c r="A1786" s="349">
        <v>1307687</v>
      </c>
      <c r="B1786" s="349">
        <v>3305392</v>
      </c>
      <c r="C1786" s="349" t="s">
        <v>2285</v>
      </c>
      <c r="D1786" s="349" t="s">
        <v>2286</v>
      </c>
      <c r="E1786" s="349" t="s">
        <v>176</v>
      </c>
      <c r="F1786" s="349" t="s">
        <v>200</v>
      </c>
      <c r="G1786" s="349" t="s">
        <v>2676</v>
      </c>
      <c r="H1786" s="349">
        <v>30907</v>
      </c>
      <c r="I1786" s="349">
        <v>2</v>
      </c>
      <c r="J1786" s="354">
        <v>70</v>
      </c>
      <c r="K1786" s="354" t="s">
        <v>4159</v>
      </c>
    </row>
    <row r="1787" spans="1:11">
      <c r="A1787" s="349">
        <v>1307579</v>
      </c>
      <c r="B1787" s="349">
        <v>3305379</v>
      </c>
      <c r="C1787" s="349" t="s">
        <v>2263</v>
      </c>
      <c r="D1787" s="349" t="s">
        <v>2264</v>
      </c>
      <c r="E1787" s="349" t="s">
        <v>176</v>
      </c>
      <c r="F1787" s="349" t="s">
        <v>184</v>
      </c>
      <c r="G1787" s="349" t="s">
        <v>2795</v>
      </c>
      <c r="H1787" s="349">
        <v>30914</v>
      </c>
      <c r="I1787" s="349">
        <v>2</v>
      </c>
      <c r="J1787" s="354">
        <v>71</v>
      </c>
      <c r="K1787" s="354" t="s">
        <v>4159</v>
      </c>
    </row>
    <row r="1788" spans="1:11">
      <c r="A1788" s="349">
        <v>1309033</v>
      </c>
      <c r="B1788" s="349"/>
      <c r="C1788" s="349" t="s">
        <v>2359</v>
      </c>
      <c r="D1788" s="349" t="s">
        <v>2360</v>
      </c>
      <c r="E1788" s="349" t="s">
        <v>176</v>
      </c>
      <c r="F1788" s="349" t="s">
        <v>180</v>
      </c>
      <c r="G1788" s="349" t="s">
        <v>2647</v>
      </c>
      <c r="H1788" s="349">
        <v>30914</v>
      </c>
      <c r="I1788" s="349">
        <v>2</v>
      </c>
      <c r="J1788" s="354">
        <v>72</v>
      </c>
      <c r="K1788" s="354" t="s">
        <v>4159</v>
      </c>
    </row>
    <row r="1789" spans="1:11">
      <c r="A1789" s="349">
        <v>1307459</v>
      </c>
      <c r="B1789" s="349"/>
      <c r="C1789" s="349" t="s">
        <v>2231</v>
      </c>
      <c r="D1789" s="349" t="s">
        <v>2232</v>
      </c>
      <c r="E1789" s="349" t="s">
        <v>176</v>
      </c>
      <c r="F1789" s="349" t="s">
        <v>182</v>
      </c>
      <c r="G1789" s="349" t="s">
        <v>3409</v>
      </c>
      <c r="H1789" s="349">
        <v>30917</v>
      </c>
      <c r="I1789" s="349">
        <v>2</v>
      </c>
      <c r="J1789" s="354">
        <v>73</v>
      </c>
      <c r="K1789" s="354" t="s">
        <v>4159</v>
      </c>
    </row>
    <row r="1790" spans="1:11">
      <c r="A1790" s="349">
        <v>1309240</v>
      </c>
      <c r="B1790" s="349"/>
      <c r="C1790" s="349" t="s">
        <v>2367</v>
      </c>
      <c r="D1790" s="349" t="s">
        <v>2368</v>
      </c>
      <c r="E1790" s="349" t="s">
        <v>176</v>
      </c>
      <c r="F1790" s="349" t="s">
        <v>189</v>
      </c>
      <c r="G1790" s="349" t="s">
        <v>3814</v>
      </c>
      <c r="H1790" s="349">
        <v>30925</v>
      </c>
      <c r="I1790" s="349">
        <v>2</v>
      </c>
      <c r="J1790" s="354">
        <v>74</v>
      </c>
      <c r="K1790" s="354" t="s">
        <v>4159</v>
      </c>
    </row>
    <row r="1791" spans="1:11">
      <c r="A1791" s="349">
        <v>1309286</v>
      </c>
      <c r="B1791" s="349"/>
      <c r="C1791" s="349" t="s">
        <v>2373</v>
      </c>
      <c r="D1791" s="349" t="s">
        <v>2374</v>
      </c>
      <c r="E1791" s="349" t="s">
        <v>176</v>
      </c>
      <c r="F1791" s="349" t="s">
        <v>521</v>
      </c>
      <c r="G1791" s="349" t="s">
        <v>1224</v>
      </c>
      <c r="H1791" s="349">
        <v>31002</v>
      </c>
      <c r="I1791" s="349">
        <v>2</v>
      </c>
      <c r="J1791" s="354">
        <v>75</v>
      </c>
      <c r="K1791" s="354" t="s">
        <v>4159</v>
      </c>
    </row>
    <row r="1792" spans="1:11">
      <c r="A1792" s="349">
        <v>1309375</v>
      </c>
      <c r="B1792" s="349"/>
      <c r="C1792" s="349" t="s">
        <v>2383</v>
      </c>
      <c r="D1792" s="349" t="s">
        <v>2384</v>
      </c>
      <c r="E1792" s="349" t="s">
        <v>176</v>
      </c>
      <c r="F1792" s="349" t="s">
        <v>192</v>
      </c>
      <c r="G1792" s="349" t="s">
        <v>2618</v>
      </c>
      <c r="H1792" s="349">
        <v>31010</v>
      </c>
      <c r="I1792" s="349">
        <v>2</v>
      </c>
      <c r="J1792" s="354">
        <v>76</v>
      </c>
      <c r="K1792" s="354" t="s">
        <v>4159</v>
      </c>
    </row>
    <row r="1793" spans="1:11">
      <c r="A1793" s="349">
        <v>1307821</v>
      </c>
      <c r="B1793" s="349">
        <v>3305399</v>
      </c>
      <c r="C1793" s="349" t="s">
        <v>2297</v>
      </c>
      <c r="D1793" s="349" t="s">
        <v>2298</v>
      </c>
      <c r="E1793" s="349" t="s">
        <v>176</v>
      </c>
      <c r="F1793" s="349" t="s">
        <v>197</v>
      </c>
      <c r="G1793" s="349" t="s">
        <v>3810</v>
      </c>
      <c r="H1793" s="349">
        <v>31014</v>
      </c>
      <c r="I1793" s="349">
        <v>2</v>
      </c>
      <c r="J1793" s="354">
        <v>77</v>
      </c>
      <c r="K1793" s="354" t="s">
        <v>4159</v>
      </c>
    </row>
    <row r="1794" spans="1:11">
      <c r="A1794" s="349">
        <v>1307897</v>
      </c>
      <c r="B1794" s="349"/>
      <c r="C1794" s="349" t="s">
        <v>2313</v>
      </c>
      <c r="D1794" s="349" t="s">
        <v>2314</v>
      </c>
      <c r="E1794" s="349" t="s">
        <v>176</v>
      </c>
      <c r="F1794" s="349" t="s">
        <v>383</v>
      </c>
      <c r="G1794" s="349" t="s">
        <v>1607</v>
      </c>
      <c r="H1794" s="349">
        <v>31016</v>
      </c>
      <c r="I1794" s="349">
        <v>2</v>
      </c>
      <c r="J1794" s="354">
        <v>78</v>
      </c>
      <c r="K1794" s="354" t="s">
        <v>4159</v>
      </c>
    </row>
    <row r="1795" spans="1:11">
      <c r="A1795" s="349">
        <v>1307829</v>
      </c>
      <c r="B1795" s="349">
        <v>3305401</v>
      </c>
      <c r="C1795" s="349" t="s">
        <v>2299</v>
      </c>
      <c r="D1795" s="349" t="s">
        <v>2300</v>
      </c>
      <c r="E1795" s="349" t="s">
        <v>176</v>
      </c>
      <c r="F1795" s="349" t="s">
        <v>183</v>
      </c>
      <c r="G1795" s="349" t="s">
        <v>3839</v>
      </c>
      <c r="H1795" s="349">
        <v>31017</v>
      </c>
      <c r="I1795" s="349">
        <v>2</v>
      </c>
      <c r="J1795" s="354">
        <v>79</v>
      </c>
      <c r="K1795" s="354" t="s">
        <v>4159</v>
      </c>
    </row>
    <row r="1796" spans="1:11">
      <c r="A1796" s="349">
        <v>1307720</v>
      </c>
      <c r="B1796" s="349">
        <v>3305436</v>
      </c>
      <c r="C1796" s="349" t="s">
        <v>2287</v>
      </c>
      <c r="D1796" s="349" t="s">
        <v>2288</v>
      </c>
      <c r="E1796" s="349" t="s">
        <v>176</v>
      </c>
      <c r="F1796" s="349" t="s">
        <v>191</v>
      </c>
      <c r="G1796" s="349" t="s">
        <v>2522</v>
      </c>
      <c r="H1796" s="349">
        <v>31102</v>
      </c>
      <c r="I1796" s="349">
        <v>2</v>
      </c>
      <c r="J1796" s="354">
        <v>80</v>
      </c>
      <c r="K1796" s="354" t="s">
        <v>4159</v>
      </c>
    </row>
    <row r="1797" spans="1:11">
      <c r="A1797" s="349">
        <v>1307837</v>
      </c>
      <c r="B1797" s="349">
        <v>3305402</v>
      </c>
      <c r="C1797" s="349" t="s">
        <v>2305</v>
      </c>
      <c r="D1797" s="349" t="s">
        <v>2306</v>
      </c>
      <c r="E1797" s="349" t="s">
        <v>176</v>
      </c>
      <c r="F1797" s="349" t="s">
        <v>183</v>
      </c>
      <c r="G1797" s="349" t="s">
        <v>3839</v>
      </c>
      <c r="H1797" s="349">
        <v>31108</v>
      </c>
      <c r="I1797" s="349">
        <v>2</v>
      </c>
      <c r="J1797" s="354">
        <v>81</v>
      </c>
      <c r="K1797" s="354" t="s">
        <v>4159</v>
      </c>
    </row>
    <row r="1798" spans="1:11">
      <c r="A1798" s="349">
        <v>1309311</v>
      </c>
      <c r="B1798" s="349"/>
      <c r="C1798" s="349" t="s">
        <v>2377</v>
      </c>
      <c r="D1798" s="349" t="s">
        <v>2378</v>
      </c>
      <c r="E1798" s="349" t="s">
        <v>176</v>
      </c>
      <c r="F1798" s="349" t="s">
        <v>383</v>
      </c>
      <c r="G1798" s="349" t="s">
        <v>3834</v>
      </c>
      <c r="H1798" s="349">
        <v>31110</v>
      </c>
      <c r="I1798" s="349">
        <v>2</v>
      </c>
      <c r="J1798" s="354">
        <v>82</v>
      </c>
      <c r="K1798" s="354" t="s">
        <v>4159</v>
      </c>
    </row>
    <row r="1799" spans="1:11">
      <c r="A1799" s="349">
        <v>1307484</v>
      </c>
      <c r="B1799" s="349">
        <v>3305388</v>
      </c>
      <c r="C1799" s="349" t="s">
        <v>2243</v>
      </c>
      <c r="D1799" s="349" t="s">
        <v>2244</v>
      </c>
      <c r="E1799" s="349" t="s">
        <v>176</v>
      </c>
      <c r="F1799" s="349" t="s">
        <v>182</v>
      </c>
      <c r="G1799" s="349" t="s">
        <v>2505</v>
      </c>
      <c r="H1799" s="349">
        <v>31113</v>
      </c>
      <c r="I1799" s="349">
        <v>2</v>
      </c>
      <c r="J1799" s="354">
        <v>83</v>
      </c>
      <c r="K1799" s="354" t="s">
        <v>4159</v>
      </c>
    </row>
    <row r="1800" spans="1:11">
      <c r="A1800" s="349">
        <v>1307922</v>
      </c>
      <c r="B1800" s="349">
        <v>3305396</v>
      </c>
      <c r="C1800" s="349" t="s">
        <v>2317</v>
      </c>
      <c r="D1800" s="349" t="s">
        <v>2318</v>
      </c>
      <c r="E1800" s="349" t="s">
        <v>176</v>
      </c>
      <c r="F1800" s="349" t="s">
        <v>197</v>
      </c>
      <c r="G1800" s="349" t="s">
        <v>3823</v>
      </c>
      <c r="H1800" s="349">
        <v>31122</v>
      </c>
      <c r="I1800" s="349">
        <v>2</v>
      </c>
      <c r="J1800" s="354">
        <v>84</v>
      </c>
      <c r="K1800" s="354" t="s">
        <v>4159</v>
      </c>
    </row>
    <row r="1801" spans="1:11">
      <c r="A1801" s="349">
        <v>1307514</v>
      </c>
      <c r="B1801" s="349">
        <v>3305378</v>
      </c>
      <c r="C1801" s="349" t="s">
        <v>2257</v>
      </c>
      <c r="D1801" s="349" t="s">
        <v>2258</v>
      </c>
      <c r="E1801" s="349" t="s">
        <v>176</v>
      </c>
      <c r="F1801" s="349" t="s">
        <v>201</v>
      </c>
      <c r="G1801" s="349" t="s">
        <v>2556</v>
      </c>
      <c r="H1801" s="349">
        <v>31128</v>
      </c>
      <c r="I1801" s="349">
        <v>2</v>
      </c>
      <c r="J1801" s="354">
        <v>85</v>
      </c>
      <c r="K1801" s="354" t="s">
        <v>4159</v>
      </c>
    </row>
    <row r="1802" spans="1:11">
      <c r="A1802" s="349">
        <v>1309068</v>
      </c>
      <c r="B1802" s="349"/>
      <c r="C1802" s="349" t="s">
        <v>2363</v>
      </c>
      <c r="D1802" s="349" t="s">
        <v>2364</v>
      </c>
      <c r="E1802" s="349" t="s">
        <v>176</v>
      </c>
      <c r="F1802" s="349" t="s">
        <v>180</v>
      </c>
      <c r="G1802" s="349" t="s">
        <v>3451</v>
      </c>
      <c r="H1802" s="349">
        <v>31213</v>
      </c>
      <c r="I1802" s="349">
        <v>2</v>
      </c>
      <c r="J1802" s="354">
        <v>86</v>
      </c>
      <c r="K1802" s="354" t="s">
        <v>4159</v>
      </c>
    </row>
    <row r="1803" spans="1:11">
      <c r="A1803" s="349">
        <v>1307488</v>
      </c>
      <c r="B1803" s="349"/>
      <c r="C1803" s="349" t="s">
        <v>2245</v>
      </c>
      <c r="D1803" s="349" t="s">
        <v>2246</v>
      </c>
      <c r="E1803" s="349" t="s">
        <v>176</v>
      </c>
      <c r="F1803" s="349" t="s">
        <v>182</v>
      </c>
      <c r="G1803" s="349" t="s">
        <v>2558</v>
      </c>
      <c r="H1803" s="349">
        <v>31215</v>
      </c>
      <c r="I1803" s="349">
        <v>2</v>
      </c>
      <c r="J1803" s="354">
        <v>87</v>
      </c>
      <c r="K1803" s="354" t="s">
        <v>4159</v>
      </c>
    </row>
    <row r="1804" spans="1:11">
      <c r="A1804" s="349">
        <v>1307941</v>
      </c>
      <c r="B1804" s="349">
        <v>3305380</v>
      </c>
      <c r="C1804" s="349" t="s">
        <v>2321</v>
      </c>
      <c r="D1804" s="349" t="s">
        <v>2322</v>
      </c>
      <c r="E1804" s="349" t="s">
        <v>176</v>
      </c>
      <c r="F1804" s="349" t="s">
        <v>184</v>
      </c>
      <c r="G1804" s="349" t="s">
        <v>2609</v>
      </c>
      <c r="H1804" s="349">
        <v>31225</v>
      </c>
      <c r="I1804" s="349">
        <v>2</v>
      </c>
      <c r="J1804" s="354">
        <v>88</v>
      </c>
      <c r="K1804" s="354" t="s">
        <v>4159</v>
      </c>
    </row>
    <row r="1805" spans="1:11">
      <c r="A1805" s="349">
        <v>1307721</v>
      </c>
      <c r="B1805" s="349"/>
      <c r="C1805" s="349" t="s">
        <v>2289</v>
      </c>
      <c r="D1805" s="349" t="s">
        <v>2290</v>
      </c>
      <c r="E1805" s="349" t="s">
        <v>176</v>
      </c>
      <c r="F1805" s="349" t="s">
        <v>191</v>
      </c>
      <c r="G1805" s="349" t="s">
        <v>2522</v>
      </c>
      <c r="H1805" s="349">
        <v>40105</v>
      </c>
      <c r="I1805" s="349">
        <v>2</v>
      </c>
      <c r="J1805" s="354">
        <v>89</v>
      </c>
      <c r="K1805" s="354" t="s">
        <v>4159</v>
      </c>
    </row>
    <row r="1806" spans="1:11">
      <c r="A1806" s="349">
        <v>1307509</v>
      </c>
      <c r="B1806" s="349"/>
      <c r="C1806" s="349" t="s">
        <v>2253</v>
      </c>
      <c r="D1806" s="349" t="s">
        <v>2254</v>
      </c>
      <c r="E1806" s="349" t="s">
        <v>176</v>
      </c>
      <c r="F1806" s="349" t="s">
        <v>193</v>
      </c>
      <c r="G1806" s="349" t="s">
        <v>4048</v>
      </c>
      <c r="H1806" s="349">
        <v>40116</v>
      </c>
      <c r="I1806" s="349">
        <v>2</v>
      </c>
      <c r="J1806" s="354">
        <v>90</v>
      </c>
      <c r="K1806" s="354" t="s">
        <v>4159</v>
      </c>
    </row>
    <row r="1807" spans="1:11">
      <c r="A1807" s="349">
        <v>1307466</v>
      </c>
      <c r="B1807" s="349"/>
      <c r="C1807" s="349" t="s">
        <v>2233</v>
      </c>
      <c r="D1807" s="349" t="s">
        <v>2234</v>
      </c>
      <c r="E1807" s="349" t="s">
        <v>176</v>
      </c>
      <c r="F1807" s="349" t="s">
        <v>182</v>
      </c>
      <c r="G1807" s="349" t="s">
        <v>4049</v>
      </c>
      <c r="H1807" s="349">
        <v>40117</v>
      </c>
      <c r="I1807" s="349">
        <v>2</v>
      </c>
      <c r="J1807" s="354">
        <v>91</v>
      </c>
      <c r="K1807" s="354" t="s">
        <v>4159</v>
      </c>
    </row>
    <row r="1808" spans="1:11">
      <c r="A1808" s="349">
        <v>1309072</v>
      </c>
      <c r="B1808" s="349"/>
      <c r="C1808" s="349" t="s">
        <v>2365</v>
      </c>
      <c r="D1808" s="349" t="s">
        <v>2366</v>
      </c>
      <c r="E1808" s="349" t="s">
        <v>176</v>
      </c>
      <c r="F1808" s="349" t="s">
        <v>192</v>
      </c>
      <c r="G1808" s="349" t="s">
        <v>2618</v>
      </c>
      <c r="H1808" s="349">
        <v>40124</v>
      </c>
      <c r="I1808" s="349">
        <v>2</v>
      </c>
      <c r="J1808" s="354">
        <v>92</v>
      </c>
      <c r="K1808" s="354" t="s">
        <v>4159</v>
      </c>
    </row>
    <row r="1809" spans="1:11">
      <c r="A1809" s="349">
        <v>1307481</v>
      </c>
      <c r="B1809" s="349">
        <v>3305389</v>
      </c>
      <c r="C1809" s="349" t="s">
        <v>2241</v>
      </c>
      <c r="D1809" s="349" t="s">
        <v>2242</v>
      </c>
      <c r="E1809" s="349" t="s">
        <v>176</v>
      </c>
      <c r="F1809" s="349" t="s">
        <v>182</v>
      </c>
      <c r="G1809" s="349" t="s">
        <v>2505</v>
      </c>
      <c r="H1809" s="349">
        <v>40204</v>
      </c>
      <c r="I1809" s="349">
        <v>2</v>
      </c>
      <c r="J1809" s="354">
        <v>93</v>
      </c>
      <c r="K1809" s="354" t="s">
        <v>4159</v>
      </c>
    </row>
    <row r="1810" spans="1:11">
      <c r="A1810" s="349">
        <v>1308138</v>
      </c>
      <c r="B1810" s="349">
        <v>3305382</v>
      </c>
      <c r="C1810" s="349" t="s">
        <v>2327</v>
      </c>
      <c r="D1810" s="349" t="s">
        <v>2328</v>
      </c>
      <c r="E1810" s="349" t="s">
        <v>176</v>
      </c>
      <c r="F1810" s="349" t="s">
        <v>184</v>
      </c>
      <c r="G1810" s="349" t="s">
        <v>2530</v>
      </c>
      <c r="H1810" s="349">
        <v>40211</v>
      </c>
      <c r="I1810" s="349">
        <v>2</v>
      </c>
      <c r="J1810" s="354">
        <v>94</v>
      </c>
      <c r="K1810" s="354" t="s">
        <v>4159</v>
      </c>
    </row>
    <row r="1811" spans="1:11">
      <c r="A1811" s="349">
        <v>1308322</v>
      </c>
      <c r="B1811" s="349">
        <v>3305393</v>
      </c>
      <c r="C1811" s="349" t="s">
        <v>2333</v>
      </c>
      <c r="D1811" s="349" t="s">
        <v>2334</v>
      </c>
      <c r="E1811" s="349" t="s">
        <v>176</v>
      </c>
      <c r="F1811" s="349" t="s">
        <v>200</v>
      </c>
      <c r="G1811" s="349" t="s">
        <v>2545</v>
      </c>
      <c r="H1811" s="349">
        <v>40225</v>
      </c>
      <c r="I1811" s="349">
        <v>2</v>
      </c>
      <c r="J1811" s="354">
        <v>95</v>
      </c>
      <c r="K1811" s="354" t="s">
        <v>4159</v>
      </c>
    </row>
    <row r="1812" spans="1:11">
      <c r="A1812" s="349">
        <v>1309336</v>
      </c>
      <c r="B1812" s="349"/>
      <c r="C1812" s="349" t="s">
        <v>2382</v>
      </c>
      <c r="D1812" s="349" t="s">
        <v>2372</v>
      </c>
      <c r="E1812" s="349" t="s">
        <v>176</v>
      </c>
      <c r="F1812" s="349" t="s">
        <v>202</v>
      </c>
      <c r="G1812" s="349" t="s">
        <v>4050</v>
      </c>
      <c r="H1812" s="349">
        <v>40227</v>
      </c>
      <c r="I1812" s="349">
        <v>2</v>
      </c>
      <c r="J1812" s="354">
        <v>96</v>
      </c>
      <c r="K1812" s="354" t="s">
        <v>4159</v>
      </c>
    </row>
    <row r="1813" spans="1:11">
      <c r="A1813" s="349">
        <v>1307833</v>
      </c>
      <c r="B1813" s="349"/>
      <c r="C1813" s="349" t="s">
        <v>2303</v>
      </c>
      <c r="D1813" s="349" t="s">
        <v>2304</v>
      </c>
      <c r="E1813" s="349" t="s">
        <v>176</v>
      </c>
      <c r="F1813" s="349" t="s">
        <v>183</v>
      </c>
      <c r="G1813" s="349" t="s">
        <v>3816</v>
      </c>
      <c r="H1813" s="349">
        <v>40305</v>
      </c>
      <c r="I1813" s="349">
        <v>2</v>
      </c>
      <c r="J1813" s="354">
        <v>97</v>
      </c>
      <c r="K1813" s="354" t="s">
        <v>4159</v>
      </c>
    </row>
    <row r="1814" spans="1:11">
      <c r="A1814" s="349">
        <v>1307456</v>
      </c>
      <c r="B1814" s="349">
        <v>3305383</v>
      </c>
      <c r="C1814" s="349" t="s">
        <v>2229</v>
      </c>
      <c r="D1814" s="349" t="s">
        <v>2230</v>
      </c>
      <c r="E1814" s="349" t="s">
        <v>176</v>
      </c>
      <c r="F1814" s="349" t="s">
        <v>182</v>
      </c>
      <c r="G1814" s="349" t="s">
        <v>2502</v>
      </c>
      <c r="H1814" s="349">
        <v>40308</v>
      </c>
      <c r="I1814" s="349">
        <v>2</v>
      </c>
      <c r="J1814" s="354">
        <v>98</v>
      </c>
      <c r="K1814" s="354" t="s">
        <v>4159</v>
      </c>
    </row>
    <row r="1815" spans="1:11">
      <c r="A1815" s="349">
        <v>1308279</v>
      </c>
      <c r="B1815" s="349"/>
      <c r="C1815" s="349" t="s">
        <v>2331</v>
      </c>
      <c r="D1815" s="349" t="s">
        <v>2332</v>
      </c>
      <c r="E1815" s="349" t="s">
        <v>176</v>
      </c>
      <c r="F1815" s="349" t="s">
        <v>205</v>
      </c>
      <c r="G1815" s="349" t="s">
        <v>4051</v>
      </c>
      <c r="H1815" s="349">
        <v>40318</v>
      </c>
      <c r="I1815" s="349">
        <v>2</v>
      </c>
      <c r="J1815" s="354">
        <v>99</v>
      </c>
      <c r="K1815" s="354" t="s">
        <v>4159</v>
      </c>
    </row>
    <row r="1816" spans="1:11">
      <c r="A1816" s="349">
        <v>1307886</v>
      </c>
      <c r="B1816" s="349">
        <v>3305427</v>
      </c>
      <c r="C1816" s="349" t="s">
        <v>2311</v>
      </c>
      <c r="D1816" s="349" t="s">
        <v>2312</v>
      </c>
      <c r="E1816" s="349" t="s">
        <v>176</v>
      </c>
      <c r="F1816" s="349" t="s">
        <v>205</v>
      </c>
      <c r="G1816" s="349" t="s">
        <v>3815</v>
      </c>
      <c r="H1816" s="349">
        <v>40327</v>
      </c>
      <c r="I1816" s="349">
        <v>2</v>
      </c>
      <c r="J1816" s="354">
        <v>100</v>
      </c>
      <c r="K1816" s="354" t="s">
        <v>4159</v>
      </c>
    </row>
    <row r="1817" spans="1:11">
      <c r="A1817" s="349">
        <v>1307940</v>
      </c>
      <c r="B1817" s="349"/>
      <c r="C1817" s="349" t="s">
        <v>2319</v>
      </c>
      <c r="D1817" s="349" t="s">
        <v>2320</v>
      </c>
      <c r="E1817" s="349" t="s">
        <v>176</v>
      </c>
      <c r="F1817" s="349" t="s">
        <v>208</v>
      </c>
      <c r="G1817" s="349" t="s">
        <v>3835</v>
      </c>
      <c r="H1817" s="349">
        <v>40330</v>
      </c>
      <c r="I1817" s="349">
        <v>2</v>
      </c>
      <c r="J1817" s="354">
        <v>101</v>
      </c>
      <c r="K1817" s="354" t="s">
        <v>4159</v>
      </c>
    </row>
    <row r="1818" spans="1:11">
      <c r="A1818" s="349">
        <v>1308236</v>
      </c>
      <c r="B1818" s="349">
        <v>3305416</v>
      </c>
      <c r="C1818" s="349" t="s">
        <v>4052</v>
      </c>
      <c r="D1818" s="349" t="s">
        <v>4053</v>
      </c>
      <c r="E1818" s="349" t="s">
        <v>176</v>
      </c>
      <c r="F1818" s="349" t="s">
        <v>205</v>
      </c>
      <c r="G1818" s="349" t="s">
        <v>2527</v>
      </c>
      <c r="H1818" s="349">
        <v>40414</v>
      </c>
      <c r="I1818" s="349">
        <v>1</v>
      </c>
      <c r="J1818" s="354">
        <v>102</v>
      </c>
      <c r="K1818" s="354" t="s">
        <v>4159</v>
      </c>
    </row>
    <row r="1819" spans="1:11">
      <c r="A1819" s="349">
        <v>1308021</v>
      </c>
      <c r="B1819" s="349"/>
      <c r="C1819" s="349" t="s">
        <v>4054</v>
      </c>
      <c r="D1819" s="349" t="s">
        <v>4055</v>
      </c>
      <c r="E1819" s="349" t="s">
        <v>176</v>
      </c>
      <c r="F1819" s="349" t="s">
        <v>182</v>
      </c>
      <c r="G1819" s="349" t="s">
        <v>2502</v>
      </c>
      <c r="H1819" s="349">
        <v>40417</v>
      </c>
      <c r="I1819" s="349">
        <v>1</v>
      </c>
      <c r="J1819" s="354">
        <v>103</v>
      </c>
      <c r="K1819" s="354" t="s">
        <v>4159</v>
      </c>
    </row>
    <row r="1820" spans="1:11">
      <c r="A1820" s="349">
        <v>1308363</v>
      </c>
      <c r="B1820" s="349">
        <v>3305444</v>
      </c>
      <c r="C1820" s="349" t="s">
        <v>4056</v>
      </c>
      <c r="D1820" s="349" t="s">
        <v>4057</v>
      </c>
      <c r="E1820" s="349" t="s">
        <v>176</v>
      </c>
      <c r="F1820" s="349" t="s">
        <v>183</v>
      </c>
      <c r="G1820" s="349" t="s">
        <v>3839</v>
      </c>
      <c r="H1820" s="349">
        <v>40425</v>
      </c>
      <c r="I1820" s="349">
        <v>1</v>
      </c>
      <c r="J1820" s="354">
        <v>104</v>
      </c>
      <c r="K1820" s="354" t="s">
        <v>4159</v>
      </c>
    </row>
    <row r="1821" spans="1:11">
      <c r="A1821" s="349">
        <v>1308297</v>
      </c>
      <c r="B1821" s="349"/>
      <c r="C1821" s="349" t="s">
        <v>4058</v>
      </c>
      <c r="D1821" s="349" t="s">
        <v>4059</v>
      </c>
      <c r="E1821" s="349" t="s">
        <v>176</v>
      </c>
      <c r="F1821" s="349" t="s">
        <v>204</v>
      </c>
      <c r="G1821" s="349" t="s">
        <v>2596</v>
      </c>
      <c r="H1821" s="349">
        <v>40428</v>
      </c>
      <c r="I1821" s="349">
        <v>1</v>
      </c>
      <c r="J1821" s="354">
        <v>105</v>
      </c>
      <c r="K1821" s="354" t="s">
        <v>4159</v>
      </c>
    </row>
    <row r="1822" spans="1:11">
      <c r="A1822" s="349">
        <v>1308042</v>
      </c>
      <c r="B1822" s="349">
        <v>3305409</v>
      </c>
      <c r="C1822" s="349" t="s">
        <v>4060</v>
      </c>
      <c r="D1822" s="349" t="s">
        <v>4061</v>
      </c>
      <c r="E1822" s="349" t="s">
        <v>176</v>
      </c>
      <c r="F1822" s="349" t="s">
        <v>182</v>
      </c>
      <c r="G1822" s="349" t="s">
        <v>2505</v>
      </c>
      <c r="H1822" s="349">
        <v>40430</v>
      </c>
      <c r="I1822" s="349">
        <v>1</v>
      </c>
      <c r="J1822" s="354">
        <v>106</v>
      </c>
      <c r="K1822" s="354" t="s">
        <v>4159</v>
      </c>
    </row>
    <row r="1823" spans="1:11">
      <c r="A1823" s="349">
        <v>1308394</v>
      </c>
      <c r="B1823" s="349">
        <v>3305410</v>
      </c>
      <c r="C1823" s="349" t="s">
        <v>4062</v>
      </c>
      <c r="D1823" s="349" t="s">
        <v>4063</v>
      </c>
      <c r="E1823" s="349" t="s">
        <v>176</v>
      </c>
      <c r="F1823" s="349" t="s">
        <v>197</v>
      </c>
      <c r="G1823" s="349" t="s">
        <v>3111</v>
      </c>
      <c r="H1823" s="349">
        <v>40513</v>
      </c>
      <c r="I1823" s="349">
        <v>1</v>
      </c>
      <c r="J1823" s="354">
        <v>107</v>
      </c>
      <c r="K1823" s="354" t="s">
        <v>4159</v>
      </c>
    </row>
    <row r="1824" spans="1:11">
      <c r="A1824" s="349">
        <v>1308299</v>
      </c>
      <c r="B1824" s="349"/>
      <c r="C1824" s="349" t="s">
        <v>4064</v>
      </c>
      <c r="D1824" s="349" t="s">
        <v>4065</v>
      </c>
      <c r="E1824" s="349" t="s">
        <v>176</v>
      </c>
      <c r="F1824" s="349" t="s">
        <v>204</v>
      </c>
      <c r="G1824" s="349" t="s">
        <v>2596</v>
      </c>
      <c r="H1824" s="349">
        <v>40518</v>
      </c>
      <c r="I1824" s="349">
        <v>1</v>
      </c>
      <c r="J1824" s="354">
        <v>108</v>
      </c>
      <c r="K1824" s="354" t="s">
        <v>4159</v>
      </c>
    </row>
    <row r="1825" spans="1:11">
      <c r="A1825" s="349">
        <v>1308344</v>
      </c>
      <c r="B1825" s="349">
        <v>3305438</v>
      </c>
      <c r="C1825" s="349" t="s">
        <v>4066</v>
      </c>
      <c r="D1825" s="349" t="s">
        <v>4067</v>
      </c>
      <c r="E1825" s="349" t="s">
        <v>176</v>
      </c>
      <c r="F1825" s="349" t="s">
        <v>197</v>
      </c>
      <c r="G1825" s="349" t="s">
        <v>4068</v>
      </c>
      <c r="H1825" s="349">
        <v>40518</v>
      </c>
      <c r="I1825" s="349">
        <v>1</v>
      </c>
      <c r="J1825" s="354">
        <v>109</v>
      </c>
      <c r="K1825" s="354" t="s">
        <v>4159</v>
      </c>
    </row>
    <row r="1826" spans="1:11">
      <c r="A1826" s="349">
        <v>1308331</v>
      </c>
      <c r="B1826" s="349"/>
      <c r="C1826" s="349" t="s">
        <v>4069</v>
      </c>
      <c r="D1826" s="349" t="s">
        <v>4070</v>
      </c>
      <c r="E1826" s="349" t="s">
        <v>176</v>
      </c>
      <c r="F1826" s="349" t="s">
        <v>205</v>
      </c>
      <c r="G1826" s="349" t="s">
        <v>3815</v>
      </c>
      <c r="H1826" s="349">
        <v>40528</v>
      </c>
      <c r="I1826" s="349">
        <v>1</v>
      </c>
      <c r="J1826" s="354">
        <v>110</v>
      </c>
      <c r="K1826" s="354" t="s">
        <v>4159</v>
      </c>
    </row>
    <row r="1827" spans="1:11">
      <c r="A1827" s="349">
        <v>1308843</v>
      </c>
      <c r="B1827" s="349">
        <v>3305442</v>
      </c>
      <c r="C1827" s="349" t="s">
        <v>4071</v>
      </c>
      <c r="D1827" s="349" t="s">
        <v>4072</v>
      </c>
      <c r="E1827" s="349" t="s">
        <v>176</v>
      </c>
      <c r="F1827" s="349" t="s">
        <v>197</v>
      </c>
      <c r="G1827" s="349" t="s">
        <v>2543</v>
      </c>
      <c r="H1827" s="349">
        <v>40608</v>
      </c>
      <c r="I1827" s="349">
        <v>1</v>
      </c>
      <c r="J1827" s="354">
        <v>111</v>
      </c>
      <c r="K1827" s="354" t="s">
        <v>4159</v>
      </c>
    </row>
    <row r="1828" spans="1:11">
      <c r="A1828" s="349">
        <v>1309553</v>
      </c>
      <c r="B1828" s="349">
        <v>3305439</v>
      </c>
      <c r="C1828" s="349" t="s">
        <v>4073</v>
      </c>
      <c r="D1828" s="349" t="s">
        <v>4074</v>
      </c>
      <c r="E1828" s="349" t="s">
        <v>176</v>
      </c>
      <c r="F1828" s="349" t="s">
        <v>184</v>
      </c>
      <c r="G1828" s="349" t="s">
        <v>2530</v>
      </c>
      <c r="H1828" s="349">
        <v>40622</v>
      </c>
      <c r="I1828" s="349">
        <v>1</v>
      </c>
      <c r="J1828" s="354">
        <v>112</v>
      </c>
      <c r="K1828" s="354" t="s">
        <v>4159</v>
      </c>
    </row>
    <row r="1829" spans="1:11">
      <c r="A1829" s="349">
        <v>1308349</v>
      </c>
      <c r="B1829" s="349">
        <v>3305428</v>
      </c>
      <c r="C1829" s="349" t="s">
        <v>4075</v>
      </c>
      <c r="D1829" s="349" t="s">
        <v>4076</v>
      </c>
      <c r="E1829" s="349" t="s">
        <v>176</v>
      </c>
      <c r="F1829" s="349" t="s">
        <v>197</v>
      </c>
      <c r="G1829" s="349" t="s">
        <v>3812</v>
      </c>
      <c r="H1829" s="349">
        <v>40701</v>
      </c>
      <c r="I1829" s="349">
        <v>1</v>
      </c>
      <c r="J1829" s="354">
        <v>113</v>
      </c>
      <c r="K1829" s="354" t="s">
        <v>4159</v>
      </c>
    </row>
    <row r="1830" spans="1:11">
      <c r="A1830" s="349">
        <v>1308026</v>
      </c>
      <c r="B1830" s="349">
        <v>3305412</v>
      </c>
      <c r="C1830" s="349" t="s">
        <v>4077</v>
      </c>
      <c r="D1830" s="349" t="s">
        <v>4078</v>
      </c>
      <c r="E1830" s="349" t="s">
        <v>176</v>
      </c>
      <c r="F1830" s="349" t="s">
        <v>182</v>
      </c>
      <c r="G1830" s="349" t="s">
        <v>2497</v>
      </c>
      <c r="H1830" s="349">
        <v>40711</v>
      </c>
      <c r="I1830" s="349">
        <v>1</v>
      </c>
      <c r="J1830" s="354">
        <v>114</v>
      </c>
      <c r="K1830" s="354" t="s">
        <v>4159</v>
      </c>
    </row>
    <row r="1831" spans="1:11">
      <c r="A1831" s="349">
        <v>1309713</v>
      </c>
      <c r="B1831" s="349"/>
      <c r="C1831" s="349" t="s">
        <v>4079</v>
      </c>
      <c r="D1831" s="349" t="s">
        <v>4080</v>
      </c>
      <c r="E1831" s="349" t="s">
        <v>176</v>
      </c>
      <c r="F1831" s="349" t="s">
        <v>521</v>
      </c>
      <c r="G1831" s="349" t="s">
        <v>3454</v>
      </c>
      <c r="H1831" s="349">
        <v>40722</v>
      </c>
      <c r="I1831" s="349">
        <v>1</v>
      </c>
      <c r="J1831" s="354">
        <v>115</v>
      </c>
      <c r="K1831" s="354" t="s">
        <v>4159</v>
      </c>
    </row>
    <row r="1832" spans="1:11">
      <c r="A1832" s="349">
        <v>1308350</v>
      </c>
      <c r="B1832" s="349">
        <v>3305430</v>
      </c>
      <c r="C1832" s="349" t="s">
        <v>4081</v>
      </c>
      <c r="D1832" s="349" t="s">
        <v>4082</v>
      </c>
      <c r="E1832" s="349" t="s">
        <v>176</v>
      </c>
      <c r="F1832" s="349" t="s">
        <v>197</v>
      </c>
      <c r="G1832" s="349" t="s">
        <v>2535</v>
      </c>
      <c r="H1832" s="349">
        <v>40725</v>
      </c>
      <c r="I1832" s="349">
        <v>1</v>
      </c>
      <c r="J1832" s="354">
        <v>116</v>
      </c>
      <c r="K1832" s="354" t="s">
        <v>4159</v>
      </c>
    </row>
    <row r="1833" spans="1:11">
      <c r="A1833" s="349">
        <v>1308022</v>
      </c>
      <c r="B1833" s="349"/>
      <c r="C1833" s="349" t="s">
        <v>4083</v>
      </c>
      <c r="D1833" s="349" t="s">
        <v>4084</v>
      </c>
      <c r="E1833" s="349" t="s">
        <v>176</v>
      </c>
      <c r="F1833" s="349" t="s">
        <v>182</v>
      </c>
      <c r="G1833" s="349" t="s">
        <v>2502</v>
      </c>
      <c r="H1833" s="349">
        <v>40728</v>
      </c>
      <c r="I1833" s="349">
        <v>1</v>
      </c>
      <c r="J1833" s="354">
        <v>117</v>
      </c>
      <c r="K1833" s="354" t="s">
        <v>4159</v>
      </c>
    </row>
    <row r="1834" spans="1:11">
      <c r="A1834" s="349">
        <v>1308030</v>
      </c>
      <c r="B1834" s="349">
        <v>3305407</v>
      </c>
      <c r="C1834" s="349" t="s">
        <v>4085</v>
      </c>
      <c r="D1834" s="349" t="s">
        <v>4086</v>
      </c>
      <c r="E1834" s="349" t="s">
        <v>176</v>
      </c>
      <c r="F1834" s="349" t="s">
        <v>182</v>
      </c>
      <c r="G1834" s="349" t="s">
        <v>2497</v>
      </c>
      <c r="H1834" s="349">
        <v>40729</v>
      </c>
      <c r="I1834" s="349">
        <v>1</v>
      </c>
      <c r="J1834" s="354">
        <v>118</v>
      </c>
      <c r="K1834" s="354" t="s">
        <v>4159</v>
      </c>
    </row>
    <row r="1835" spans="1:11">
      <c r="A1835" s="349">
        <v>1308391</v>
      </c>
      <c r="B1835" s="349">
        <v>3305446</v>
      </c>
      <c r="C1835" s="349" t="s">
        <v>4087</v>
      </c>
      <c r="D1835" s="349" t="s">
        <v>4088</v>
      </c>
      <c r="E1835" s="349" t="s">
        <v>176</v>
      </c>
      <c r="F1835" s="349" t="s">
        <v>197</v>
      </c>
      <c r="G1835" s="349" t="s">
        <v>3817</v>
      </c>
      <c r="H1835" s="349">
        <v>40808</v>
      </c>
      <c r="I1835" s="349">
        <v>1</v>
      </c>
      <c r="J1835" s="354">
        <v>119</v>
      </c>
      <c r="K1835" s="354" t="s">
        <v>4159</v>
      </c>
    </row>
    <row r="1836" spans="1:11">
      <c r="A1836" s="349">
        <v>1308333</v>
      </c>
      <c r="B1836" s="349"/>
      <c r="C1836" s="349" t="s">
        <v>4089</v>
      </c>
      <c r="D1836" s="349" t="s">
        <v>4090</v>
      </c>
      <c r="E1836" s="349" t="s">
        <v>176</v>
      </c>
      <c r="F1836" s="349" t="s">
        <v>183</v>
      </c>
      <c r="G1836" s="349" t="s">
        <v>3913</v>
      </c>
      <c r="H1836" s="349">
        <v>40812</v>
      </c>
      <c r="I1836" s="349">
        <v>1</v>
      </c>
      <c r="J1836" s="354">
        <v>120</v>
      </c>
      <c r="K1836" s="354" t="s">
        <v>4159</v>
      </c>
    </row>
    <row r="1837" spans="1:11">
      <c r="A1837" s="349">
        <v>1308029</v>
      </c>
      <c r="B1837" s="349">
        <v>3305398</v>
      </c>
      <c r="C1837" s="349" t="s">
        <v>4091</v>
      </c>
      <c r="D1837" s="349" t="s">
        <v>4092</v>
      </c>
      <c r="E1837" s="349" t="s">
        <v>176</v>
      </c>
      <c r="F1837" s="349" t="s">
        <v>182</v>
      </c>
      <c r="G1837" s="349" t="s">
        <v>2505</v>
      </c>
      <c r="H1837" s="349">
        <v>40814</v>
      </c>
      <c r="I1837" s="349">
        <v>1</v>
      </c>
      <c r="J1837" s="354">
        <v>121</v>
      </c>
      <c r="K1837" s="354" t="s">
        <v>4159</v>
      </c>
    </row>
    <row r="1838" spans="1:11">
      <c r="A1838" s="349">
        <v>1308081</v>
      </c>
      <c r="B1838" s="349">
        <v>3305437</v>
      </c>
      <c r="C1838" s="349" t="s">
        <v>4093</v>
      </c>
      <c r="D1838" s="349" t="s">
        <v>4094</v>
      </c>
      <c r="E1838" s="349" t="s">
        <v>176</v>
      </c>
      <c r="F1838" s="349" t="s">
        <v>177</v>
      </c>
      <c r="G1838" s="349" t="s">
        <v>2660</v>
      </c>
      <c r="H1838" s="349">
        <v>40818</v>
      </c>
      <c r="I1838" s="349">
        <v>1</v>
      </c>
      <c r="J1838" s="354">
        <v>122</v>
      </c>
      <c r="K1838" s="354" t="s">
        <v>4159</v>
      </c>
    </row>
    <row r="1839" spans="1:11">
      <c r="A1839" s="349">
        <v>1308123</v>
      </c>
      <c r="B1839" s="349">
        <v>3305418</v>
      </c>
      <c r="C1839" s="349" t="s">
        <v>4095</v>
      </c>
      <c r="D1839" s="349" t="s">
        <v>4096</v>
      </c>
      <c r="E1839" s="349" t="s">
        <v>176</v>
      </c>
      <c r="F1839" s="349" t="s">
        <v>184</v>
      </c>
      <c r="G1839" s="349" t="s">
        <v>2609</v>
      </c>
      <c r="H1839" s="349">
        <v>40827</v>
      </c>
      <c r="I1839" s="349">
        <v>1</v>
      </c>
      <c r="J1839" s="354">
        <v>123</v>
      </c>
      <c r="K1839" s="354" t="s">
        <v>4159</v>
      </c>
    </row>
    <row r="1840" spans="1:11">
      <c r="A1840" s="349">
        <v>1308921</v>
      </c>
      <c r="B1840" s="349"/>
      <c r="C1840" s="349" t="s">
        <v>4097</v>
      </c>
      <c r="D1840" s="349" t="s">
        <v>4098</v>
      </c>
      <c r="E1840" s="349" t="s">
        <v>176</v>
      </c>
      <c r="F1840" s="349" t="s">
        <v>239</v>
      </c>
      <c r="G1840" s="349" t="s">
        <v>2572</v>
      </c>
      <c r="H1840" s="349">
        <v>40904</v>
      </c>
      <c r="I1840" s="349">
        <v>1</v>
      </c>
      <c r="J1840" s="354">
        <v>124</v>
      </c>
      <c r="K1840" s="354" t="s">
        <v>4159</v>
      </c>
    </row>
    <row r="1841" spans="1:11">
      <c r="A1841" s="349">
        <v>1308463</v>
      </c>
      <c r="B1841" s="349">
        <v>3305435</v>
      </c>
      <c r="C1841" s="349" t="s">
        <v>4099</v>
      </c>
      <c r="D1841" s="349" t="s">
        <v>4100</v>
      </c>
      <c r="E1841" s="349" t="s">
        <v>176</v>
      </c>
      <c r="F1841" s="349" t="s">
        <v>200</v>
      </c>
      <c r="G1841" s="349" t="s">
        <v>2545</v>
      </c>
      <c r="H1841" s="349">
        <v>40918</v>
      </c>
      <c r="I1841" s="349">
        <v>1</v>
      </c>
      <c r="J1841" s="354">
        <v>125</v>
      </c>
      <c r="K1841" s="354" t="s">
        <v>4159</v>
      </c>
    </row>
    <row r="1842" spans="1:11">
      <c r="A1842" s="349">
        <v>1309649</v>
      </c>
      <c r="B1842" s="349"/>
      <c r="C1842" s="349" t="s">
        <v>4101</v>
      </c>
      <c r="D1842" s="349" t="s">
        <v>4102</v>
      </c>
      <c r="E1842" s="349" t="s">
        <v>176</v>
      </c>
      <c r="F1842" s="349" t="s">
        <v>521</v>
      </c>
      <c r="G1842" s="349" t="s">
        <v>2668</v>
      </c>
      <c r="H1842" s="349">
        <v>40918</v>
      </c>
      <c r="I1842" s="349">
        <v>1</v>
      </c>
      <c r="J1842" s="354">
        <v>126</v>
      </c>
      <c r="K1842" s="354" t="s">
        <v>4159</v>
      </c>
    </row>
    <row r="1843" spans="1:11">
      <c r="A1843" s="349">
        <v>1309524</v>
      </c>
      <c r="B1843" s="349"/>
      <c r="C1843" s="349" t="s">
        <v>1628</v>
      </c>
      <c r="D1843" s="349" t="s">
        <v>4103</v>
      </c>
      <c r="E1843" s="349" t="s">
        <v>176</v>
      </c>
      <c r="F1843" s="349" t="s">
        <v>181</v>
      </c>
      <c r="G1843" s="349" t="s">
        <v>2728</v>
      </c>
      <c r="H1843" s="349">
        <v>40925</v>
      </c>
      <c r="I1843" s="349">
        <v>1</v>
      </c>
      <c r="J1843" s="354">
        <v>127</v>
      </c>
      <c r="K1843" s="354" t="s">
        <v>4159</v>
      </c>
    </row>
    <row r="1844" spans="1:11">
      <c r="A1844" s="349">
        <v>1308277</v>
      </c>
      <c r="B1844" s="349">
        <v>3305415</v>
      </c>
      <c r="C1844" s="349" t="s">
        <v>4104</v>
      </c>
      <c r="D1844" s="349" t="s">
        <v>4105</v>
      </c>
      <c r="E1844" s="349" t="s">
        <v>176</v>
      </c>
      <c r="F1844" s="349" t="s">
        <v>205</v>
      </c>
      <c r="G1844" s="349" t="s">
        <v>2527</v>
      </c>
      <c r="H1844" s="349">
        <v>41006</v>
      </c>
      <c r="I1844" s="349">
        <v>1</v>
      </c>
      <c r="J1844" s="354">
        <v>128</v>
      </c>
      <c r="K1844" s="354" t="s">
        <v>4159</v>
      </c>
    </row>
    <row r="1845" spans="1:11">
      <c r="A1845" s="349">
        <v>1308024</v>
      </c>
      <c r="B1845" s="349">
        <v>3305413</v>
      </c>
      <c r="C1845" s="349" t="s">
        <v>4106</v>
      </c>
      <c r="D1845" s="349" t="s">
        <v>4107</v>
      </c>
      <c r="E1845" s="349" t="s">
        <v>176</v>
      </c>
      <c r="F1845" s="349" t="s">
        <v>182</v>
      </c>
      <c r="G1845" s="349" t="s">
        <v>2497</v>
      </c>
      <c r="H1845" s="349">
        <v>41012</v>
      </c>
      <c r="I1845" s="349">
        <v>1</v>
      </c>
      <c r="J1845" s="354">
        <v>129</v>
      </c>
      <c r="K1845" s="354" t="s">
        <v>4159</v>
      </c>
    </row>
    <row r="1846" spans="1:11">
      <c r="A1846" s="349">
        <v>1308177</v>
      </c>
      <c r="B1846" s="349"/>
      <c r="C1846" s="349" t="s">
        <v>3658</v>
      </c>
      <c r="D1846" s="349" t="s">
        <v>3659</v>
      </c>
      <c r="E1846" s="349" t="s">
        <v>176</v>
      </c>
      <c r="F1846" s="349" t="s">
        <v>180</v>
      </c>
      <c r="G1846" s="349" t="s">
        <v>3451</v>
      </c>
      <c r="H1846" s="349">
        <v>41025</v>
      </c>
      <c r="I1846" s="349">
        <v>1</v>
      </c>
      <c r="J1846" s="354">
        <v>130</v>
      </c>
      <c r="K1846" s="354" t="s">
        <v>4159</v>
      </c>
    </row>
    <row r="1847" spans="1:11">
      <c r="A1847" s="349">
        <v>1308389</v>
      </c>
      <c r="B1847" s="349">
        <v>3305433</v>
      </c>
      <c r="C1847" s="349" t="s">
        <v>4108</v>
      </c>
      <c r="D1847" s="349" t="s">
        <v>4109</v>
      </c>
      <c r="E1847" s="349" t="s">
        <v>176</v>
      </c>
      <c r="F1847" s="349" t="s">
        <v>197</v>
      </c>
      <c r="G1847" s="349" t="s">
        <v>2645</v>
      </c>
      <c r="H1847" s="349">
        <v>41027</v>
      </c>
      <c r="I1847" s="349">
        <v>1</v>
      </c>
      <c r="J1847" s="354">
        <v>131</v>
      </c>
      <c r="K1847" s="354" t="s">
        <v>4159</v>
      </c>
    </row>
    <row r="1848" spans="1:11">
      <c r="A1848" s="349">
        <v>1309658</v>
      </c>
      <c r="B1848" s="349"/>
      <c r="C1848" s="349" t="s">
        <v>4110</v>
      </c>
      <c r="D1848" s="349" t="s">
        <v>4111</v>
      </c>
      <c r="E1848" s="349" t="s">
        <v>176</v>
      </c>
      <c r="F1848" s="349" t="s">
        <v>180</v>
      </c>
      <c r="G1848" s="349" t="s">
        <v>2647</v>
      </c>
      <c r="H1848" s="349">
        <v>41028</v>
      </c>
      <c r="I1848" s="349">
        <v>1</v>
      </c>
      <c r="J1848" s="354">
        <v>132</v>
      </c>
      <c r="K1848" s="354" t="s">
        <v>4159</v>
      </c>
    </row>
    <row r="1849" spans="1:11">
      <c r="A1849" s="349">
        <v>1309712</v>
      </c>
      <c r="B1849" s="349"/>
      <c r="C1849" s="349" t="s">
        <v>4112</v>
      </c>
      <c r="D1849" s="349" t="s">
        <v>4113</v>
      </c>
      <c r="E1849" s="349" t="s">
        <v>176</v>
      </c>
      <c r="F1849" s="349" t="s">
        <v>521</v>
      </c>
      <c r="G1849" s="349" t="s">
        <v>3454</v>
      </c>
      <c r="H1849" s="349">
        <v>41105</v>
      </c>
      <c r="I1849" s="349">
        <v>1</v>
      </c>
      <c r="J1849" s="354">
        <v>133</v>
      </c>
      <c r="K1849" s="354" t="s">
        <v>4159</v>
      </c>
    </row>
    <row r="1850" spans="1:11">
      <c r="A1850" s="349">
        <v>1308342</v>
      </c>
      <c r="B1850" s="349">
        <v>3305432</v>
      </c>
      <c r="C1850" s="349" t="s">
        <v>4114</v>
      </c>
      <c r="D1850" s="349" t="s">
        <v>4115</v>
      </c>
      <c r="E1850" s="349" t="s">
        <v>176</v>
      </c>
      <c r="F1850" s="349" t="s">
        <v>197</v>
      </c>
      <c r="G1850" s="349" t="s">
        <v>3812</v>
      </c>
      <c r="H1850" s="349">
        <v>41115</v>
      </c>
      <c r="I1850" s="349">
        <v>1</v>
      </c>
      <c r="J1850" s="354">
        <v>134</v>
      </c>
      <c r="K1850" s="354" t="s">
        <v>4159</v>
      </c>
    </row>
    <row r="1851" spans="1:11">
      <c r="A1851" s="349">
        <v>1308337</v>
      </c>
      <c r="B1851" s="349"/>
      <c r="C1851" s="349" t="s">
        <v>4116</v>
      </c>
      <c r="D1851" s="349" t="s">
        <v>4117</v>
      </c>
      <c r="E1851" s="349" t="s">
        <v>176</v>
      </c>
      <c r="F1851" s="349" t="s">
        <v>193</v>
      </c>
      <c r="G1851" s="349" t="s">
        <v>3820</v>
      </c>
      <c r="H1851" s="349">
        <v>41201</v>
      </c>
      <c r="I1851" s="349">
        <v>1</v>
      </c>
      <c r="J1851" s="354">
        <v>135</v>
      </c>
      <c r="K1851" s="354" t="s">
        <v>4159</v>
      </c>
    </row>
    <row r="1852" spans="1:11">
      <c r="A1852" s="349">
        <v>1308288</v>
      </c>
      <c r="B1852" s="349">
        <v>3305408</v>
      </c>
      <c r="C1852" s="349" t="s">
        <v>4118</v>
      </c>
      <c r="D1852" s="349" t="s">
        <v>4119</v>
      </c>
      <c r="E1852" s="349" t="s">
        <v>176</v>
      </c>
      <c r="F1852" s="349" t="s">
        <v>182</v>
      </c>
      <c r="G1852" s="349" t="s">
        <v>2505</v>
      </c>
      <c r="H1852" s="349">
        <v>41210</v>
      </c>
      <c r="I1852" s="349">
        <v>1</v>
      </c>
      <c r="J1852" s="354">
        <v>136</v>
      </c>
      <c r="K1852" s="354" t="s">
        <v>4159</v>
      </c>
    </row>
    <row r="1853" spans="1:11">
      <c r="A1853" s="349">
        <v>1309118</v>
      </c>
      <c r="B1853" s="349">
        <v>3305420</v>
      </c>
      <c r="C1853" s="349" t="s">
        <v>4120</v>
      </c>
      <c r="D1853" s="349" t="s">
        <v>4121</v>
      </c>
      <c r="E1853" s="349" t="s">
        <v>176</v>
      </c>
      <c r="F1853" s="349" t="s">
        <v>184</v>
      </c>
      <c r="G1853" s="349" t="s">
        <v>2609</v>
      </c>
      <c r="H1853" s="349">
        <v>41210</v>
      </c>
      <c r="I1853" s="349">
        <v>1</v>
      </c>
      <c r="J1853" s="354">
        <v>137</v>
      </c>
      <c r="K1853" s="354" t="s">
        <v>4159</v>
      </c>
    </row>
    <row r="1854" spans="1:11">
      <c r="A1854" s="349">
        <v>1308237</v>
      </c>
      <c r="B1854" s="349"/>
      <c r="C1854" s="349" t="s">
        <v>4122</v>
      </c>
      <c r="D1854" s="349" t="s">
        <v>4123</v>
      </c>
      <c r="E1854" s="349" t="s">
        <v>176</v>
      </c>
      <c r="F1854" s="349" t="s">
        <v>186</v>
      </c>
      <c r="G1854" s="349" t="s">
        <v>3809</v>
      </c>
      <c r="H1854" s="349">
        <v>41216</v>
      </c>
      <c r="I1854" s="349">
        <v>1</v>
      </c>
      <c r="J1854" s="354">
        <v>138</v>
      </c>
      <c r="K1854" s="354" t="s">
        <v>4159</v>
      </c>
    </row>
    <row r="1855" spans="1:11">
      <c r="A1855" s="349">
        <v>1308384</v>
      </c>
      <c r="B1855" s="349">
        <v>3305445</v>
      </c>
      <c r="C1855" s="349" t="s">
        <v>4124</v>
      </c>
      <c r="D1855" s="349" t="s">
        <v>4125</v>
      </c>
      <c r="E1855" s="349" t="s">
        <v>176</v>
      </c>
      <c r="F1855" s="349" t="s">
        <v>197</v>
      </c>
      <c r="G1855" s="349" t="s">
        <v>3817</v>
      </c>
      <c r="H1855" s="349">
        <v>41217</v>
      </c>
      <c r="I1855" s="349">
        <v>1</v>
      </c>
      <c r="J1855" s="354">
        <v>139</v>
      </c>
      <c r="K1855" s="354" t="s">
        <v>4159</v>
      </c>
    </row>
    <row r="1856" spans="1:11">
      <c r="A1856" s="349">
        <v>1308106</v>
      </c>
      <c r="B1856" s="349"/>
      <c r="C1856" s="349" t="s">
        <v>4126</v>
      </c>
      <c r="D1856" s="349" t="s">
        <v>4127</v>
      </c>
      <c r="E1856" s="349" t="s">
        <v>176</v>
      </c>
      <c r="F1856" s="349" t="s">
        <v>205</v>
      </c>
      <c r="G1856" s="349" t="s">
        <v>3815</v>
      </c>
      <c r="H1856" s="349">
        <v>41224</v>
      </c>
      <c r="I1856" s="349">
        <v>1</v>
      </c>
      <c r="J1856" s="354">
        <v>140</v>
      </c>
      <c r="K1856" s="354" t="s">
        <v>4159</v>
      </c>
    </row>
    <row r="1857" spans="1:11">
      <c r="A1857" s="349">
        <v>1308916</v>
      </c>
      <c r="B1857" s="349">
        <v>3305419</v>
      </c>
      <c r="C1857" s="349" t="s">
        <v>4128</v>
      </c>
      <c r="D1857" s="349" t="s">
        <v>4129</v>
      </c>
      <c r="E1857" s="349" t="s">
        <v>176</v>
      </c>
      <c r="F1857" s="349" t="s">
        <v>184</v>
      </c>
      <c r="G1857" s="349" t="s">
        <v>2609</v>
      </c>
      <c r="H1857" s="349">
        <v>41224</v>
      </c>
      <c r="I1857" s="349">
        <v>1</v>
      </c>
      <c r="J1857" s="354">
        <v>141</v>
      </c>
      <c r="K1857" s="354" t="s">
        <v>4159</v>
      </c>
    </row>
    <row r="1858" spans="1:11">
      <c r="A1858" s="349">
        <v>1308400</v>
      </c>
      <c r="B1858" s="349">
        <v>3305400</v>
      </c>
      <c r="C1858" s="349" t="s">
        <v>4130</v>
      </c>
      <c r="D1858" s="349" t="s">
        <v>4131</v>
      </c>
      <c r="E1858" s="349" t="s">
        <v>176</v>
      </c>
      <c r="F1858" s="349" t="s">
        <v>197</v>
      </c>
      <c r="G1858" s="349" t="s">
        <v>2642</v>
      </c>
      <c r="H1858" s="349">
        <v>41226</v>
      </c>
      <c r="I1858" s="349">
        <v>1</v>
      </c>
      <c r="J1858" s="354">
        <v>142</v>
      </c>
      <c r="K1858" s="354" t="s">
        <v>4159</v>
      </c>
    </row>
    <row r="1859" spans="1:11">
      <c r="A1859" s="349">
        <v>1309462</v>
      </c>
      <c r="B1859" s="349"/>
      <c r="C1859" s="349" t="s">
        <v>4132</v>
      </c>
      <c r="D1859" s="349" t="s">
        <v>4133</v>
      </c>
      <c r="E1859" s="349" t="s">
        <v>176</v>
      </c>
      <c r="F1859" s="349" t="s">
        <v>193</v>
      </c>
      <c r="G1859" s="349" t="s">
        <v>3820</v>
      </c>
      <c r="H1859" s="349">
        <v>41226</v>
      </c>
      <c r="I1859" s="349">
        <v>1</v>
      </c>
      <c r="J1859" s="354">
        <v>143</v>
      </c>
      <c r="K1859" s="354" t="s">
        <v>4159</v>
      </c>
    </row>
    <row r="1860" spans="1:11">
      <c r="A1860" s="349">
        <v>1309663</v>
      </c>
      <c r="B1860" s="349"/>
      <c r="C1860" s="349" t="s">
        <v>4134</v>
      </c>
      <c r="D1860" s="349" t="s">
        <v>4135</v>
      </c>
      <c r="E1860" s="349" t="s">
        <v>176</v>
      </c>
      <c r="F1860" s="349" t="s">
        <v>180</v>
      </c>
      <c r="G1860" s="349" t="s">
        <v>2647</v>
      </c>
      <c r="H1860" s="349">
        <v>50110</v>
      </c>
      <c r="I1860" s="349">
        <v>1</v>
      </c>
      <c r="J1860" s="354">
        <v>144</v>
      </c>
      <c r="K1860" s="354" t="s">
        <v>4159</v>
      </c>
    </row>
    <row r="1861" spans="1:11">
      <c r="A1861" s="349">
        <v>1309494</v>
      </c>
      <c r="B1861" s="349"/>
      <c r="C1861" s="349" t="s">
        <v>4136</v>
      </c>
      <c r="D1861" s="349" t="s">
        <v>4137</v>
      </c>
      <c r="E1861" s="349" t="s">
        <v>176</v>
      </c>
      <c r="F1861" s="349" t="s">
        <v>204</v>
      </c>
      <c r="G1861" s="349" t="s">
        <v>2596</v>
      </c>
      <c r="H1861" s="349">
        <v>50111</v>
      </c>
      <c r="I1861" s="349">
        <v>1</v>
      </c>
      <c r="J1861" s="354">
        <v>145</v>
      </c>
      <c r="K1861" s="354" t="s">
        <v>4159</v>
      </c>
    </row>
    <row r="1862" spans="1:11">
      <c r="A1862" s="349">
        <v>1308326</v>
      </c>
      <c r="B1862" s="349">
        <v>3305429</v>
      </c>
      <c r="C1862" s="349" t="s">
        <v>4138</v>
      </c>
      <c r="D1862" s="349" t="s">
        <v>4139</v>
      </c>
      <c r="E1862" s="349" t="s">
        <v>176</v>
      </c>
      <c r="F1862" s="349" t="s">
        <v>197</v>
      </c>
      <c r="G1862" s="349" t="s">
        <v>2535</v>
      </c>
      <c r="H1862" s="349">
        <v>50207</v>
      </c>
      <c r="I1862" s="349">
        <v>1</v>
      </c>
      <c r="J1862" s="354">
        <v>146</v>
      </c>
      <c r="K1862" s="354" t="s">
        <v>4159</v>
      </c>
    </row>
    <row r="1863" spans="1:11">
      <c r="A1863" s="349">
        <v>1308270</v>
      </c>
      <c r="B1863" s="349"/>
      <c r="C1863" s="349" t="s">
        <v>1265</v>
      </c>
      <c r="D1863" s="349" t="s">
        <v>4140</v>
      </c>
      <c r="E1863" s="349" t="s">
        <v>176</v>
      </c>
      <c r="F1863" s="349" t="s">
        <v>177</v>
      </c>
      <c r="G1863" s="349" t="s">
        <v>2499</v>
      </c>
      <c r="H1863" s="349">
        <v>50214</v>
      </c>
      <c r="I1863" s="349">
        <v>1</v>
      </c>
      <c r="J1863" s="354">
        <v>147</v>
      </c>
      <c r="K1863" s="354" t="s">
        <v>4159</v>
      </c>
    </row>
    <row r="1864" spans="1:11">
      <c r="A1864" s="349">
        <v>1308047</v>
      </c>
      <c r="B1864" s="349">
        <v>3305414</v>
      </c>
      <c r="C1864" s="349" t="s">
        <v>4141</v>
      </c>
      <c r="D1864" s="349" t="s">
        <v>4142</v>
      </c>
      <c r="E1864" s="349" t="s">
        <v>176</v>
      </c>
      <c r="F1864" s="349" t="s">
        <v>182</v>
      </c>
      <c r="G1864" s="349" t="s">
        <v>2505</v>
      </c>
      <c r="H1864" s="349">
        <v>50303</v>
      </c>
      <c r="I1864" s="349">
        <v>1</v>
      </c>
      <c r="J1864" s="354">
        <v>148</v>
      </c>
      <c r="K1864" s="354" t="s">
        <v>4159</v>
      </c>
    </row>
    <row r="1865" spans="1:11">
      <c r="A1865" s="349">
        <v>1308383</v>
      </c>
      <c r="B1865" s="349"/>
      <c r="C1865" s="349" t="s">
        <v>4143</v>
      </c>
      <c r="D1865" s="349" t="s">
        <v>4144</v>
      </c>
      <c r="E1865" s="349" t="s">
        <v>176</v>
      </c>
      <c r="F1865" s="349" t="s">
        <v>197</v>
      </c>
      <c r="G1865" s="349" t="s">
        <v>3822</v>
      </c>
      <c r="H1865" s="349">
        <v>50311</v>
      </c>
      <c r="I1865" s="349">
        <v>1</v>
      </c>
      <c r="J1865" s="354">
        <v>149</v>
      </c>
      <c r="K1865" s="354" t="s">
        <v>4159</v>
      </c>
    </row>
    <row r="1866" spans="1:11">
      <c r="A1866" s="349">
        <v>1308922</v>
      </c>
      <c r="B1866" s="349">
        <v>3305417</v>
      </c>
      <c r="C1866" s="349" t="s">
        <v>4145</v>
      </c>
      <c r="D1866" s="349" t="s">
        <v>4146</v>
      </c>
      <c r="E1866" s="349" t="s">
        <v>176</v>
      </c>
      <c r="F1866" s="349" t="s">
        <v>205</v>
      </c>
      <c r="G1866" s="349" t="s">
        <v>2527</v>
      </c>
      <c r="H1866" s="349">
        <v>50311</v>
      </c>
      <c r="I1866" s="349">
        <v>1</v>
      </c>
      <c r="J1866" s="354">
        <v>150</v>
      </c>
      <c r="K1866" s="354" t="s">
        <v>4159</v>
      </c>
    </row>
    <row r="1867" spans="1:11">
      <c r="A1867" s="349">
        <v>1308078</v>
      </c>
      <c r="B1867" s="349"/>
      <c r="C1867" s="349" t="s">
        <v>4147</v>
      </c>
      <c r="D1867" s="349" t="s">
        <v>4148</v>
      </c>
      <c r="E1867" s="349" t="s">
        <v>176</v>
      </c>
      <c r="F1867" s="349" t="s">
        <v>186</v>
      </c>
      <c r="G1867" s="349" t="s">
        <v>3836</v>
      </c>
      <c r="H1867" s="349">
        <v>50313</v>
      </c>
      <c r="I1867" s="349">
        <v>1</v>
      </c>
      <c r="J1867" s="354">
        <v>151</v>
      </c>
      <c r="K1867" s="354" t="s">
        <v>4159</v>
      </c>
    </row>
    <row r="1868" spans="1:11">
      <c r="A1868" s="349">
        <v>1308034</v>
      </c>
      <c r="B1868" s="349"/>
      <c r="C1868" s="349" t="s">
        <v>2178</v>
      </c>
      <c r="D1868" s="349" t="s">
        <v>4149</v>
      </c>
      <c r="E1868" s="349" t="s">
        <v>176</v>
      </c>
      <c r="F1868" s="349" t="s">
        <v>182</v>
      </c>
      <c r="G1868" s="349" t="s">
        <v>2505</v>
      </c>
      <c r="H1868" s="349">
        <v>50314</v>
      </c>
      <c r="I1868" s="349">
        <v>1</v>
      </c>
      <c r="J1868" s="354">
        <v>152</v>
      </c>
      <c r="K1868" s="354" t="s">
        <v>4159</v>
      </c>
    </row>
    <row r="1869" spans="1:11">
      <c r="A1869" s="349">
        <v>1308242</v>
      </c>
      <c r="B1869" s="349"/>
      <c r="C1869" s="349" t="s">
        <v>4150</v>
      </c>
      <c r="D1869" s="349" t="s">
        <v>4151</v>
      </c>
      <c r="E1869" s="349" t="s">
        <v>176</v>
      </c>
      <c r="F1869" s="349" t="s">
        <v>186</v>
      </c>
      <c r="G1869" s="349" t="s">
        <v>3809</v>
      </c>
      <c r="H1869" s="349">
        <v>50324</v>
      </c>
      <c r="I1869" s="349">
        <v>1</v>
      </c>
      <c r="J1869" s="354">
        <v>153</v>
      </c>
      <c r="K1869" s="354" t="s">
        <v>4159</v>
      </c>
    </row>
    <row r="1870" spans="1:11">
      <c r="A1870" s="349">
        <v>1309177</v>
      </c>
      <c r="B1870" s="349"/>
      <c r="C1870" s="349" t="s">
        <v>4152</v>
      </c>
      <c r="D1870" s="349" t="s">
        <v>4153</v>
      </c>
      <c r="E1870" s="349" t="s">
        <v>176</v>
      </c>
      <c r="F1870" s="349" t="s">
        <v>343</v>
      </c>
      <c r="G1870" s="349" t="s">
        <v>3842</v>
      </c>
      <c r="H1870" s="349">
        <v>50329</v>
      </c>
      <c r="I1870" s="349">
        <v>1</v>
      </c>
      <c r="J1870" s="354">
        <v>154</v>
      </c>
      <c r="K1870" s="354" t="s">
        <v>4159</v>
      </c>
    </row>
    <row r="1871" spans="1:11">
      <c r="A1871" s="349">
        <v>1309640</v>
      </c>
      <c r="B1871" s="349"/>
      <c r="C1871" s="349" t="s">
        <v>4154</v>
      </c>
      <c r="D1871" s="349" t="s">
        <v>4155</v>
      </c>
      <c r="E1871" s="349" t="s">
        <v>176</v>
      </c>
      <c r="F1871" s="349" t="s">
        <v>180</v>
      </c>
      <c r="G1871" s="349" t="s">
        <v>2542</v>
      </c>
      <c r="H1871" s="349">
        <v>50401</v>
      </c>
      <c r="I1871" s="349">
        <v>1</v>
      </c>
      <c r="J1871" s="354">
        <v>155</v>
      </c>
      <c r="K1871" s="354" t="s">
        <v>4159</v>
      </c>
    </row>
    <row r="1872" spans="1:11">
      <c r="A1872" s="281"/>
      <c r="B1872" s="281"/>
      <c r="C1872" s="281"/>
      <c r="D1872" s="281"/>
      <c r="E1872" s="281"/>
      <c r="F1872" s="281"/>
      <c r="G1872" s="281"/>
      <c r="H1872" s="281"/>
      <c r="I1872" s="281"/>
      <c r="J1872" s="274">
        <v>156</v>
      </c>
    </row>
    <row r="1873" spans="1:11">
      <c r="A1873" s="281"/>
      <c r="B1873" s="281"/>
      <c r="C1873" s="281"/>
      <c r="D1873" s="281"/>
      <c r="E1873" s="281"/>
      <c r="F1873" s="281"/>
      <c r="G1873" s="281"/>
      <c r="H1873" s="281"/>
      <c r="I1873" s="281"/>
      <c r="J1873" s="274">
        <v>157</v>
      </c>
    </row>
    <row r="1874" spans="1:11">
      <c r="A1874" s="281"/>
      <c r="B1874" s="281"/>
      <c r="C1874" s="281"/>
      <c r="D1874" s="281"/>
      <c r="E1874" s="281"/>
      <c r="F1874" s="281"/>
      <c r="G1874" s="281"/>
      <c r="H1874" s="281"/>
      <c r="I1874" s="281"/>
      <c r="J1874" s="274">
        <v>158</v>
      </c>
    </row>
    <row r="1875" spans="1:11">
      <c r="A1875" s="281"/>
      <c r="B1875" s="281"/>
      <c r="C1875" s="281"/>
      <c r="D1875" s="281"/>
      <c r="E1875" s="281"/>
      <c r="F1875" s="281"/>
      <c r="G1875" s="281"/>
      <c r="H1875" s="281"/>
      <c r="I1875" s="281"/>
      <c r="J1875" s="274">
        <v>159</v>
      </c>
    </row>
    <row r="1876" spans="1:11">
      <c r="A1876" s="281"/>
      <c r="B1876" s="281"/>
      <c r="C1876" s="281"/>
      <c r="D1876" s="281"/>
      <c r="E1876" s="281"/>
      <c r="F1876" s="281"/>
      <c r="G1876" s="281"/>
      <c r="H1876" s="281"/>
      <c r="I1876" s="281"/>
      <c r="J1876" s="274">
        <v>160</v>
      </c>
    </row>
    <row r="1877" spans="1:11">
      <c r="A1877" s="281"/>
      <c r="B1877" s="281"/>
      <c r="C1877" s="281"/>
      <c r="D1877" s="281"/>
      <c r="E1877" s="281"/>
      <c r="F1877" s="281"/>
      <c r="G1877" s="281"/>
      <c r="H1877" s="281"/>
      <c r="I1877" s="281"/>
      <c r="J1877" s="274">
        <v>161</v>
      </c>
    </row>
    <row r="1878" spans="1:11">
      <c r="A1878" s="281"/>
      <c r="B1878" s="281"/>
      <c r="C1878" s="281"/>
      <c r="D1878" s="281"/>
      <c r="E1878" s="281"/>
      <c r="F1878" s="281"/>
      <c r="G1878" s="281"/>
      <c r="H1878" s="281"/>
      <c r="I1878" s="281"/>
      <c r="J1878" s="274">
        <v>162</v>
      </c>
    </row>
    <row r="1879" spans="1:11">
      <c r="A1879" s="281"/>
      <c r="B1879" s="281"/>
      <c r="C1879" s="281"/>
      <c r="D1879" s="281"/>
      <c r="E1879" s="281"/>
      <c r="F1879" s="281"/>
      <c r="G1879" s="281"/>
      <c r="H1879" s="281"/>
      <c r="I1879" s="281"/>
      <c r="J1879" s="274">
        <v>163</v>
      </c>
    </row>
    <row r="1880" spans="1:11">
      <c r="A1880" s="281"/>
      <c r="B1880" s="281"/>
      <c r="C1880" s="281"/>
      <c r="D1880" s="281"/>
      <c r="E1880" s="281"/>
      <c r="F1880" s="281"/>
      <c r="G1880" s="281"/>
      <c r="H1880" s="281"/>
      <c r="I1880" s="281"/>
      <c r="J1880" s="274">
        <v>164</v>
      </c>
    </row>
    <row r="1881" spans="1:11">
      <c r="A1881" s="281"/>
      <c r="B1881" s="281"/>
      <c r="C1881" s="281"/>
      <c r="D1881" s="281"/>
      <c r="E1881" s="281"/>
      <c r="F1881" s="281"/>
      <c r="G1881" s="281"/>
      <c r="H1881" s="281"/>
      <c r="I1881" s="281"/>
    </row>
    <row r="1882" spans="1:11">
      <c r="A1882" s="280" t="s">
        <v>166</v>
      </c>
      <c r="B1882" s="280" t="s">
        <v>167</v>
      </c>
      <c r="C1882" s="280" t="s">
        <v>168</v>
      </c>
      <c r="D1882" s="280" t="s">
        <v>169</v>
      </c>
      <c r="E1882" s="280" t="s">
        <v>170</v>
      </c>
      <c r="F1882" s="280" t="s">
        <v>171</v>
      </c>
      <c r="G1882" s="280" t="s">
        <v>172</v>
      </c>
      <c r="H1882" s="280" t="s">
        <v>173</v>
      </c>
      <c r="I1882" s="280" t="s">
        <v>174</v>
      </c>
    </row>
    <row r="1883" spans="1:11">
      <c r="A1883">
        <v>1101221</v>
      </c>
      <c r="B1883"/>
      <c r="C1883" t="s">
        <v>2057</v>
      </c>
      <c r="D1883" t="s">
        <v>2058</v>
      </c>
      <c r="E1883" t="s">
        <v>176</v>
      </c>
      <c r="F1883" t="s">
        <v>239</v>
      </c>
      <c r="G1883" t="s">
        <v>3212</v>
      </c>
      <c r="H1883">
        <v>20409</v>
      </c>
      <c r="I1883">
        <v>3</v>
      </c>
      <c r="J1883" s="274">
        <v>1</v>
      </c>
      <c r="K1883" s="352" t="s">
        <v>4160</v>
      </c>
    </row>
    <row r="1884" spans="1:11">
      <c r="A1884">
        <v>1100877</v>
      </c>
      <c r="B1884"/>
      <c r="C1884" t="s">
        <v>4177</v>
      </c>
      <c r="D1884" t="s">
        <v>4178</v>
      </c>
      <c r="E1884" t="s">
        <v>176</v>
      </c>
      <c r="F1884" t="s">
        <v>183</v>
      </c>
      <c r="G1884" t="s">
        <v>4179</v>
      </c>
      <c r="H1884">
        <v>20412</v>
      </c>
      <c r="I1884">
        <v>3</v>
      </c>
      <c r="J1884" s="274">
        <v>2</v>
      </c>
      <c r="K1884" s="352" t="s">
        <v>4160</v>
      </c>
    </row>
    <row r="1885" spans="1:11">
      <c r="A1885">
        <v>1101000</v>
      </c>
      <c r="B1885"/>
      <c r="C1885" t="s">
        <v>2409</v>
      </c>
      <c r="D1885" t="s">
        <v>4180</v>
      </c>
      <c r="E1885" t="s">
        <v>176</v>
      </c>
      <c r="F1885" t="s">
        <v>205</v>
      </c>
      <c r="G1885" t="s">
        <v>4181</v>
      </c>
      <c r="H1885">
        <v>20603</v>
      </c>
      <c r="I1885">
        <v>3</v>
      </c>
      <c r="J1885" s="274">
        <v>3</v>
      </c>
      <c r="K1885" s="352" t="s">
        <v>4160</v>
      </c>
    </row>
    <row r="1886" spans="1:11">
      <c r="A1886">
        <v>1100878</v>
      </c>
      <c r="B1886"/>
      <c r="C1886" t="s">
        <v>2389</v>
      </c>
      <c r="D1886" t="s">
        <v>2390</v>
      </c>
      <c r="E1886" t="s">
        <v>176</v>
      </c>
      <c r="F1886" t="s">
        <v>183</v>
      </c>
      <c r="G1886" t="s">
        <v>294</v>
      </c>
      <c r="H1886">
        <v>20808</v>
      </c>
      <c r="I1886">
        <v>3</v>
      </c>
      <c r="J1886" s="274">
        <v>4</v>
      </c>
      <c r="K1886" s="352" t="s">
        <v>4160</v>
      </c>
    </row>
    <row r="1887" spans="1:11">
      <c r="A1887">
        <v>1100847</v>
      </c>
      <c r="B1887">
        <v>8263</v>
      </c>
      <c r="C1887" t="s">
        <v>2387</v>
      </c>
      <c r="D1887" t="s">
        <v>2388</v>
      </c>
      <c r="E1887" t="s">
        <v>176</v>
      </c>
      <c r="F1887" t="s">
        <v>197</v>
      </c>
      <c r="G1887" t="s">
        <v>4169</v>
      </c>
      <c r="H1887">
        <v>21028</v>
      </c>
      <c r="I1887">
        <v>3</v>
      </c>
      <c r="J1887" s="274">
        <v>5</v>
      </c>
      <c r="K1887" s="352" t="s">
        <v>4160</v>
      </c>
    </row>
    <row r="1888" spans="1:11">
      <c r="A1888">
        <v>1100866</v>
      </c>
      <c r="B1888"/>
      <c r="C1888" t="s">
        <v>1790</v>
      </c>
      <c r="D1888" t="s">
        <v>1791</v>
      </c>
      <c r="E1888" t="s">
        <v>176</v>
      </c>
      <c r="F1888" t="s">
        <v>204</v>
      </c>
      <c r="G1888" t="s">
        <v>3821</v>
      </c>
      <c r="H1888">
        <v>30105</v>
      </c>
      <c r="I1888">
        <v>3</v>
      </c>
      <c r="J1888" s="274">
        <v>6</v>
      </c>
      <c r="K1888" s="352" t="s">
        <v>4160</v>
      </c>
    </row>
    <row r="1889" spans="1:11">
      <c r="A1889">
        <v>1101256</v>
      </c>
      <c r="B1889"/>
      <c r="C1889" t="s">
        <v>1994</v>
      </c>
      <c r="D1889" t="s">
        <v>1995</v>
      </c>
      <c r="E1889" t="s">
        <v>176</v>
      </c>
      <c r="F1889" t="s">
        <v>239</v>
      </c>
      <c r="G1889" t="s">
        <v>3212</v>
      </c>
      <c r="H1889">
        <v>30210</v>
      </c>
      <c r="I1889">
        <v>3</v>
      </c>
      <c r="J1889" s="274">
        <v>7</v>
      </c>
      <c r="K1889" s="352" t="s">
        <v>4160</v>
      </c>
    </row>
    <row r="1890" spans="1:11">
      <c r="A1890">
        <v>1100845</v>
      </c>
      <c r="B1890"/>
      <c r="C1890" t="s">
        <v>1878</v>
      </c>
      <c r="D1890" t="s">
        <v>1879</v>
      </c>
      <c r="E1890" t="s">
        <v>176</v>
      </c>
      <c r="F1890" t="s">
        <v>182</v>
      </c>
      <c r="G1890" t="s">
        <v>2505</v>
      </c>
      <c r="H1890">
        <v>30225</v>
      </c>
      <c r="I1890">
        <v>3</v>
      </c>
      <c r="J1890" s="274">
        <v>8</v>
      </c>
      <c r="K1890" s="352" t="s">
        <v>4160</v>
      </c>
    </row>
    <row r="1891" spans="1:11">
      <c r="A1891">
        <v>1100928</v>
      </c>
      <c r="B1891"/>
      <c r="C1891" t="s">
        <v>1758</v>
      </c>
      <c r="D1891" t="s">
        <v>1759</v>
      </c>
      <c r="E1891" t="s">
        <v>176</v>
      </c>
      <c r="F1891" t="s">
        <v>205</v>
      </c>
      <c r="G1891" t="s">
        <v>2527</v>
      </c>
      <c r="H1891">
        <v>30322</v>
      </c>
      <c r="I1891">
        <v>3</v>
      </c>
      <c r="J1891" s="274">
        <v>9</v>
      </c>
      <c r="K1891" s="352" t="s">
        <v>4160</v>
      </c>
    </row>
    <row r="1892" spans="1:11">
      <c r="A1892">
        <v>1100922</v>
      </c>
      <c r="B1892"/>
      <c r="C1892" t="s">
        <v>2088</v>
      </c>
      <c r="D1892" t="s">
        <v>2089</v>
      </c>
      <c r="E1892" t="s">
        <v>176</v>
      </c>
      <c r="F1892" t="s">
        <v>182</v>
      </c>
      <c r="G1892" t="s">
        <v>2505</v>
      </c>
      <c r="H1892">
        <v>30428</v>
      </c>
      <c r="I1892">
        <v>2</v>
      </c>
      <c r="J1892" s="274">
        <v>10</v>
      </c>
      <c r="K1892" s="352" t="s">
        <v>4160</v>
      </c>
    </row>
    <row r="1893" spans="1:11">
      <c r="A1893">
        <v>1100917</v>
      </c>
      <c r="B1893">
        <v>9334</v>
      </c>
      <c r="C1893" t="s">
        <v>4182</v>
      </c>
      <c r="D1893" t="s">
        <v>4183</v>
      </c>
      <c r="E1893" t="s">
        <v>176</v>
      </c>
      <c r="F1893" t="s">
        <v>193</v>
      </c>
      <c r="G1893" t="s">
        <v>4184</v>
      </c>
      <c r="H1893">
        <v>30604</v>
      </c>
      <c r="I1893">
        <v>2</v>
      </c>
      <c r="J1893" s="274">
        <v>11</v>
      </c>
      <c r="K1893" s="352" t="s">
        <v>4160</v>
      </c>
    </row>
    <row r="1894" spans="1:11">
      <c r="A1894">
        <v>1100884</v>
      </c>
      <c r="B1894">
        <v>7805</v>
      </c>
      <c r="C1894" t="s">
        <v>2391</v>
      </c>
      <c r="D1894" t="s">
        <v>2392</v>
      </c>
      <c r="E1894" t="s">
        <v>176</v>
      </c>
      <c r="F1894" t="s">
        <v>197</v>
      </c>
      <c r="G1894" t="s">
        <v>4167</v>
      </c>
      <c r="H1894">
        <v>30617</v>
      </c>
      <c r="I1894">
        <v>2</v>
      </c>
      <c r="J1894" s="274">
        <v>12</v>
      </c>
      <c r="K1894" s="352" t="s">
        <v>4160</v>
      </c>
    </row>
    <row r="1895" spans="1:11">
      <c r="A1895">
        <v>1100923</v>
      </c>
      <c r="B1895"/>
      <c r="C1895" t="s">
        <v>4185</v>
      </c>
      <c r="D1895" t="s">
        <v>4186</v>
      </c>
      <c r="E1895" t="s">
        <v>176</v>
      </c>
      <c r="F1895" t="s">
        <v>177</v>
      </c>
      <c r="G1895" t="s">
        <v>4187</v>
      </c>
      <c r="H1895">
        <v>30619</v>
      </c>
      <c r="I1895">
        <v>2</v>
      </c>
      <c r="J1895" s="274">
        <v>13</v>
      </c>
      <c r="K1895" s="352" t="s">
        <v>4160</v>
      </c>
    </row>
    <row r="1896" spans="1:11">
      <c r="A1896">
        <v>1100913</v>
      </c>
      <c r="B1896"/>
      <c r="C1896" t="s">
        <v>2084</v>
      </c>
      <c r="D1896" t="s">
        <v>2085</v>
      </c>
      <c r="E1896" t="s">
        <v>176</v>
      </c>
      <c r="F1896" t="s">
        <v>182</v>
      </c>
      <c r="G1896" t="s">
        <v>2502</v>
      </c>
      <c r="H1896">
        <v>30711</v>
      </c>
      <c r="I1896">
        <v>2</v>
      </c>
      <c r="J1896" s="274">
        <v>14</v>
      </c>
      <c r="K1896" s="352" t="s">
        <v>4160</v>
      </c>
    </row>
    <row r="1897" spans="1:11">
      <c r="A1897">
        <v>1100907</v>
      </c>
      <c r="B1897">
        <v>8044</v>
      </c>
      <c r="C1897" t="s">
        <v>2395</v>
      </c>
      <c r="D1897" t="s">
        <v>2396</v>
      </c>
      <c r="E1897" t="s">
        <v>176</v>
      </c>
      <c r="F1897" t="s">
        <v>197</v>
      </c>
      <c r="G1897" t="s">
        <v>2516</v>
      </c>
      <c r="H1897">
        <v>30715</v>
      </c>
      <c r="I1897">
        <v>2</v>
      </c>
      <c r="J1897" s="274">
        <v>15</v>
      </c>
      <c r="K1897" s="352" t="s">
        <v>4160</v>
      </c>
    </row>
    <row r="1898" spans="1:11">
      <c r="A1898">
        <v>1101152</v>
      </c>
      <c r="B1898"/>
      <c r="C1898" t="s">
        <v>1904</v>
      </c>
      <c r="D1898" t="s">
        <v>1905</v>
      </c>
      <c r="E1898" t="s">
        <v>176</v>
      </c>
      <c r="F1898" t="s">
        <v>239</v>
      </c>
      <c r="G1898" t="s">
        <v>3212</v>
      </c>
      <c r="H1898">
        <v>30930</v>
      </c>
      <c r="I1898">
        <v>2</v>
      </c>
      <c r="J1898" s="274">
        <v>16</v>
      </c>
      <c r="K1898" s="352" t="s">
        <v>4160</v>
      </c>
    </row>
    <row r="1899" spans="1:11">
      <c r="A1899">
        <v>1100914</v>
      </c>
      <c r="B1899"/>
      <c r="C1899" t="s">
        <v>2086</v>
      </c>
      <c r="D1899" t="s">
        <v>2087</v>
      </c>
      <c r="E1899" t="s">
        <v>176</v>
      </c>
      <c r="F1899" t="s">
        <v>182</v>
      </c>
      <c r="G1899" t="s">
        <v>2502</v>
      </c>
      <c r="H1899">
        <v>31006</v>
      </c>
      <c r="I1899">
        <v>2</v>
      </c>
      <c r="J1899" s="274">
        <v>17</v>
      </c>
      <c r="K1899" s="352" t="s">
        <v>4160</v>
      </c>
    </row>
    <row r="1900" spans="1:11">
      <c r="A1900">
        <v>1100906</v>
      </c>
      <c r="B1900">
        <v>8042</v>
      </c>
      <c r="C1900" t="s">
        <v>2393</v>
      </c>
      <c r="D1900" t="s">
        <v>2394</v>
      </c>
      <c r="E1900" t="s">
        <v>176</v>
      </c>
      <c r="F1900" t="s">
        <v>197</v>
      </c>
      <c r="G1900" t="s">
        <v>4168</v>
      </c>
      <c r="H1900">
        <v>31104</v>
      </c>
      <c r="I1900">
        <v>2</v>
      </c>
      <c r="J1900" s="274">
        <v>18</v>
      </c>
      <c r="K1900" s="352" t="s">
        <v>4160</v>
      </c>
    </row>
    <row r="1901" spans="1:11">
      <c r="A1901">
        <v>1100967</v>
      </c>
      <c r="B1901"/>
      <c r="C1901" t="s">
        <v>1990</v>
      </c>
      <c r="D1901" t="s">
        <v>1991</v>
      </c>
      <c r="E1901" t="s">
        <v>176</v>
      </c>
      <c r="F1901" t="s">
        <v>205</v>
      </c>
      <c r="G1901" t="s">
        <v>2527</v>
      </c>
      <c r="H1901">
        <v>31214</v>
      </c>
      <c r="I1901">
        <v>2</v>
      </c>
      <c r="J1901" s="274">
        <v>19</v>
      </c>
      <c r="K1901" s="352" t="s">
        <v>4160</v>
      </c>
    </row>
    <row r="1902" spans="1:11">
      <c r="A1902">
        <v>1100915</v>
      </c>
      <c r="B1902"/>
      <c r="C1902" t="s">
        <v>2090</v>
      </c>
      <c r="D1902" t="s">
        <v>2091</v>
      </c>
      <c r="E1902" t="s">
        <v>176</v>
      </c>
      <c r="F1902" t="s">
        <v>182</v>
      </c>
      <c r="G1902" t="s">
        <v>2505</v>
      </c>
      <c r="H1902">
        <v>31219</v>
      </c>
      <c r="I1902">
        <v>2</v>
      </c>
      <c r="J1902" s="274">
        <v>20</v>
      </c>
      <c r="K1902" s="352" t="s">
        <v>4160</v>
      </c>
    </row>
    <row r="1903" spans="1:11">
      <c r="A1903">
        <v>1100924</v>
      </c>
      <c r="B1903"/>
      <c r="C1903" t="s">
        <v>2005</v>
      </c>
      <c r="D1903" t="s">
        <v>2006</v>
      </c>
      <c r="E1903" t="s">
        <v>176</v>
      </c>
      <c r="F1903" t="s">
        <v>182</v>
      </c>
      <c r="G1903" t="s">
        <v>2505</v>
      </c>
      <c r="H1903">
        <v>40105</v>
      </c>
      <c r="I1903">
        <v>2</v>
      </c>
      <c r="J1903" s="274">
        <v>21</v>
      </c>
      <c r="K1903" s="352" t="s">
        <v>4160</v>
      </c>
    </row>
    <row r="1904" spans="1:11">
      <c r="A1904">
        <v>1100925</v>
      </c>
      <c r="B1904"/>
      <c r="C1904" t="s">
        <v>1916</v>
      </c>
      <c r="D1904" t="s">
        <v>1917</v>
      </c>
      <c r="E1904" t="s">
        <v>176</v>
      </c>
      <c r="F1904" t="s">
        <v>205</v>
      </c>
      <c r="G1904" t="s">
        <v>2527</v>
      </c>
      <c r="H1904">
        <v>40220</v>
      </c>
      <c r="I1904">
        <v>2</v>
      </c>
      <c r="J1904" s="274">
        <v>22</v>
      </c>
      <c r="K1904" s="352" t="s">
        <v>4160</v>
      </c>
    </row>
    <row r="1905" spans="1:11">
      <c r="A1905">
        <v>1101154</v>
      </c>
      <c r="B1905"/>
      <c r="C1905" t="s">
        <v>1930</v>
      </c>
      <c r="D1905" t="s">
        <v>1931</v>
      </c>
      <c r="E1905" t="s">
        <v>176</v>
      </c>
      <c r="F1905" t="s">
        <v>181</v>
      </c>
      <c r="G1905" t="s">
        <v>2680</v>
      </c>
      <c r="H1905">
        <v>40307</v>
      </c>
      <c r="I1905">
        <v>2</v>
      </c>
      <c r="J1905" s="274">
        <v>23</v>
      </c>
      <c r="K1905" s="352" t="s">
        <v>4160</v>
      </c>
    </row>
    <row r="1906" spans="1:11">
      <c r="A1906">
        <v>1100968</v>
      </c>
      <c r="B1906">
        <v>219697</v>
      </c>
      <c r="C1906" t="s">
        <v>4188</v>
      </c>
      <c r="D1906" t="s">
        <v>4189</v>
      </c>
      <c r="E1906" t="s">
        <v>176</v>
      </c>
      <c r="F1906" t="s">
        <v>197</v>
      </c>
      <c r="G1906" t="s">
        <v>4168</v>
      </c>
      <c r="H1906">
        <v>40404</v>
      </c>
      <c r="I1906">
        <v>1</v>
      </c>
      <c r="J1906" s="274">
        <v>24</v>
      </c>
      <c r="K1906" s="352" t="s">
        <v>4160</v>
      </c>
    </row>
    <row r="1907" spans="1:11">
      <c r="A1907">
        <v>1100990</v>
      </c>
      <c r="B1907"/>
      <c r="C1907" t="s">
        <v>3845</v>
      </c>
      <c r="D1907" t="s">
        <v>3846</v>
      </c>
      <c r="E1907" t="s">
        <v>176</v>
      </c>
      <c r="F1907" t="s">
        <v>205</v>
      </c>
      <c r="G1907" t="s">
        <v>2527</v>
      </c>
      <c r="H1907">
        <v>40409</v>
      </c>
      <c r="I1907">
        <v>1</v>
      </c>
      <c r="J1907" s="274">
        <v>25</v>
      </c>
      <c r="K1907" s="352" t="s">
        <v>4160</v>
      </c>
    </row>
    <row r="1908" spans="1:11">
      <c r="A1908">
        <v>1100970</v>
      </c>
      <c r="B1908">
        <v>219689</v>
      </c>
      <c r="C1908" t="s">
        <v>4190</v>
      </c>
      <c r="D1908" t="s">
        <v>4191</v>
      </c>
      <c r="E1908" t="s">
        <v>176</v>
      </c>
      <c r="F1908" t="s">
        <v>197</v>
      </c>
      <c r="G1908" t="s">
        <v>2516</v>
      </c>
      <c r="H1908">
        <v>40604</v>
      </c>
      <c r="I1908">
        <v>1</v>
      </c>
      <c r="J1908" s="274">
        <v>26</v>
      </c>
      <c r="K1908" s="352" t="s">
        <v>4160</v>
      </c>
    </row>
    <row r="1909" spans="1:11">
      <c r="A1909">
        <v>1101001</v>
      </c>
      <c r="B1909"/>
      <c r="C1909" t="s">
        <v>4192</v>
      </c>
      <c r="D1909" t="s">
        <v>4193</v>
      </c>
      <c r="E1909" t="s">
        <v>176</v>
      </c>
      <c r="F1909" t="s">
        <v>207</v>
      </c>
      <c r="G1909" t="s">
        <v>4194</v>
      </c>
      <c r="H1909">
        <v>40610</v>
      </c>
      <c r="I1909">
        <v>1</v>
      </c>
      <c r="J1909" s="274">
        <v>27</v>
      </c>
      <c r="K1909" s="352" t="s">
        <v>4160</v>
      </c>
    </row>
    <row r="1910" spans="1:11">
      <c r="A1910">
        <v>1101011</v>
      </c>
      <c r="B1910">
        <v>8260</v>
      </c>
      <c r="C1910" t="s">
        <v>4195</v>
      </c>
      <c r="D1910" t="s">
        <v>4196</v>
      </c>
      <c r="E1910" t="s">
        <v>176</v>
      </c>
      <c r="F1910" t="s">
        <v>197</v>
      </c>
      <c r="G1910" t="s">
        <v>4167</v>
      </c>
      <c r="H1910">
        <v>40803</v>
      </c>
      <c r="I1910">
        <v>1</v>
      </c>
      <c r="J1910" s="274">
        <v>28</v>
      </c>
      <c r="K1910" s="352" t="s">
        <v>4160</v>
      </c>
    </row>
    <row r="1911" spans="1:11">
      <c r="A1911">
        <v>1101005</v>
      </c>
      <c r="B1911"/>
      <c r="C1911" t="s">
        <v>4197</v>
      </c>
      <c r="D1911" t="s">
        <v>4198</v>
      </c>
      <c r="E1911" t="s">
        <v>176</v>
      </c>
      <c r="F1911" t="s">
        <v>183</v>
      </c>
      <c r="G1911" t="s">
        <v>2669</v>
      </c>
      <c r="H1911">
        <v>41003</v>
      </c>
      <c r="I1911">
        <v>1</v>
      </c>
      <c r="J1911" s="274">
        <v>29</v>
      </c>
      <c r="K1911" s="352" t="s">
        <v>4160</v>
      </c>
    </row>
    <row r="1912" spans="1:11">
      <c r="A1912">
        <v>1101177</v>
      </c>
      <c r="B1912"/>
      <c r="C1912" t="s">
        <v>3947</v>
      </c>
      <c r="D1912" t="s">
        <v>3948</v>
      </c>
      <c r="E1912" t="s">
        <v>176</v>
      </c>
      <c r="F1912" t="s">
        <v>181</v>
      </c>
      <c r="G1912" t="s">
        <v>2680</v>
      </c>
      <c r="H1912">
        <v>41012</v>
      </c>
      <c r="I1912">
        <v>1</v>
      </c>
      <c r="J1912" s="274">
        <v>30</v>
      </c>
      <c r="K1912" s="352" t="s">
        <v>4160</v>
      </c>
    </row>
    <row r="1913" spans="1:11">
      <c r="A1913">
        <v>1100971</v>
      </c>
      <c r="B1913">
        <v>219696</v>
      </c>
      <c r="C1913" t="s">
        <v>4199</v>
      </c>
      <c r="D1913" t="s">
        <v>4200</v>
      </c>
      <c r="E1913" t="s">
        <v>176</v>
      </c>
      <c r="F1913" t="s">
        <v>197</v>
      </c>
      <c r="G1913" t="s">
        <v>4168</v>
      </c>
      <c r="H1913">
        <v>41015</v>
      </c>
      <c r="I1913">
        <v>1</v>
      </c>
      <c r="J1913" s="274">
        <v>31</v>
      </c>
      <c r="K1913" s="352" t="s">
        <v>4160</v>
      </c>
    </row>
    <row r="1914" spans="1:11">
      <c r="A1914">
        <v>1100999</v>
      </c>
      <c r="B1914"/>
      <c r="C1914" t="s">
        <v>4201</v>
      </c>
      <c r="D1914" t="s">
        <v>4202</v>
      </c>
      <c r="E1914" t="s">
        <v>176</v>
      </c>
      <c r="F1914" t="s">
        <v>205</v>
      </c>
      <c r="G1914" t="s">
        <v>4181</v>
      </c>
      <c r="H1914">
        <v>41130</v>
      </c>
      <c r="I1914">
        <v>1</v>
      </c>
      <c r="J1914" s="274">
        <v>32</v>
      </c>
      <c r="K1914" s="352" t="s">
        <v>4160</v>
      </c>
    </row>
    <row r="1915" spans="1:11">
      <c r="A1915">
        <v>1100975</v>
      </c>
      <c r="B1915">
        <v>219705</v>
      </c>
      <c r="C1915" t="s">
        <v>3963</v>
      </c>
      <c r="D1915" t="s">
        <v>3964</v>
      </c>
      <c r="E1915" t="s">
        <v>176</v>
      </c>
      <c r="F1915" t="s">
        <v>184</v>
      </c>
      <c r="G1915" t="s">
        <v>2795</v>
      </c>
      <c r="H1915">
        <v>41202</v>
      </c>
      <c r="I1915">
        <v>1</v>
      </c>
      <c r="J1915" s="274">
        <v>33</v>
      </c>
      <c r="K1915" s="352" t="s">
        <v>4160</v>
      </c>
    </row>
    <row r="1916" spans="1:11">
      <c r="A1916">
        <v>1100969</v>
      </c>
      <c r="B1916">
        <v>219688</v>
      </c>
      <c r="C1916" t="s">
        <v>4203</v>
      </c>
      <c r="D1916" t="s">
        <v>4204</v>
      </c>
      <c r="E1916" t="s">
        <v>176</v>
      </c>
      <c r="F1916" t="s">
        <v>197</v>
      </c>
      <c r="G1916" t="s">
        <v>2516</v>
      </c>
      <c r="H1916">
        <v>50111</v>
      </c>
      <c r="I1916">
        <v>1</v>
      </c>
      <c r="J1916" s="274">
        <v>34</v>
      </c>
      <c r="K1916" s="352" t="s">
        <v>4160</v>
      </c>
    </row>
    <row r="1917" spans="1:11">
      <c r="A1917">
        <v>1101002</v>
      </c>
      <c r="B1917"/>
      <c r="C1917" t="s">
        <v>4205</v>
      </c>
      <c r="D1917" t="s">
        <v>4206</v>
      </c>
      <c r="E1917" t="s">
        <v>176</v>
      </c>
      <c r="F1917" t="s">
        <v>183</v>
      </c>
      <c r="G1917" t="s">
        <v>2498</v>
      </c>
      <c r="H1917">
        <v>50112</v>
      </c>
      <c r="I1917">
        <v>1</v>
      </c>
      <c r="J1917" s="274">
        <v>35</v>
      </c>
      <c r="K1917" s="352" t="s">
        <v>4160</v>
      </c>
    </row>
    <row r="1918" spans="1:11">
      <c r="A1918">
        <v>1101178</v>
      </c>
      <c r="B1918"/>
      <c r="C1918" t="s">
        <v>4004</v>
      </c>
      <c r="D1918" t="s">
        <v>4005</v>
      </c>
      <c r="E1918" t="s">
        <v>176</v>
      </c>
      <c r="F1918" t="s">
        <v>181</v>
      </c>
      <c r="G1918" t="s">
        <v>2680</v>
      </c>
      <c r="H1918">
        <v>50208</v>
      </c>
      <c r="I1918">
        <v>1</v>
      </c>
      <c r="J1918" s="274">
        <v>36</v>
      </c>
      <c r="K1918" s="352" t="s">
        <v>4160</v>
      </c>
    </row>
    <row r="1919" spans="1:11">
      <c r="A1919">
        <v>1100960</v>
      </c>
      <c r="B1919"/>
      <c r="C1919" t="s">
        <v>4207</v>
      </c>
      <c r="D1919" t="s">
        <v>4208</v>
      </c>
      <c r="E1919" t="s">
        <v>176</v>
      </c>
      <c r="F1919" t="s">
        <v>182</v>
      </c>
      <c r="G1919" t="s">
        <v>2502</v>
      </c>
      <c r="H1919">
        <v>50209</v>
      </c>
      <c r="I1919">
        <v>1</v>
      </c>
      <c r="J1919" s="274">
        <v>37</v>
      </c>
      <c r="K1919" s="352" t="s">
        <v>4160</v>
      </c>
    </row>
    <row r="1920" spans="1:11">
      <c r="A1920">
        <v>1101013</v>
      </c>
      <c r="B1920"/>
      <c r="C1920" t="s">
        <v>4008</v>
      </c>
      <c r="D1920" t="s">
        <v>4009</v>
      </c>
      <c r="E1920" t="s">
        <v>176</v>
      </c>
      <c r="F1920" t="s">
        <v>182</v>
      </c>
      <c r="G1920" t="s">
        <v>2505</v>
      </c>
      <c r="H1920">
        <v>50212</v>
      </c>
      <c r="I1920">
        <v>1</v>
      </c>
      <c r="J1920" s="274">
        <v>38</v>
      </c>
      <c r="K1920" s="352" t="s">
        <v>4160</v>
      </c>
    </row>
    <row r="1921" spans="1:11">
      <c r="A1921" s="280"/>
      <c r="B1921" s="280"/>
      <c r="C1921" s="280"/>
      <c r="D1921" s="280"/>
      <c r="E1921" s="280"/>
      <c r="F1921" s="280"/>
      <c r="G1921" s="280"/>
      <c r="H1921" s="280"/>
      <c r="I1921" s="280"/>
    </row>
    <row r="1922" spans="1:11">
      <c r="A1922" s="280" t="s">
        <v>166</v>
      </c>
      <c r="B1922" s="280" t="s">
        <v>167</v>
      </c>
      <c r="C1922" s="280" t="s">
        <v>168</v>
      </c>
      <c r="D1922" s="280" t="s">
        <v>169</v>
      </c>
      <c r="E1922" s="280" t="s">
        <v>170</v>
      </c>
      <c r="F1922" s="280" t="s">
        <v>171</v>
      </c>
      <c r="G1922" s="280" t="s">
        <v>172</v>
      </c>
      <c r="H1922" s="280" t="s">
        <v>173</v>
      </c>
      <c r="I1922" s="280" t="s">
        <v>174</v>
      </c>
    </row>
    <row r="1923" spans="1:11">
      <c r="A1923" s="350">
        <v>1200569</v>
      </c>
      <c r="B1923" s="350">
        <v>100962</v>
      </c>
      <c r="C1923" s="350" t="s">
        <v>2009</v>
      </c>
      <c r="D1923" s="350" t="s">
        <v>2010</v>
      </c>
      <c r="E1923" s="350" t="s">
        <v>176</v>
      </c>
      <c r="F1923" s="350" t="s">
        <v>197</v>
      </c>
      <c r="G1923" s="350" t="s">
        <v>4167</v>
      </c>
      <c r="H1923" s="350">
        <v>10405</v>
      </c>
      <c r="I1923" s="350">
        <v>3</v>
      </c>
      <c r="J1923" s="355">
        <v>1</v>
      </c>
      <c r="K1923" s="355" t="s">
        <v>4161</v>
      </c>
    </row>
    <row r="1924" spans="1:11">
      <c r="A1924" s="350">
        <v>1200613</v>
      </c>
      <c r="B1924" s="350">
        <v>100855</v>
      </c>
      <c r="C1924" s="350" t="s">
        <v>1758</v>
      </c>
      <c r="D1924" s="350" t="s">
        <v>2002</v>
      </c>
      <c r="E1924" s="350" t="s">
        <v>176</v>
      </c>
      <c r="F1924" s="350" t="s">
        <v>205</v>
      </c>
      <c r="G1924" s="350" t="s">
        <v>2527</v>
      </c>
      <c r="H1924" s="350">
        <v>10606</v>
      </c>
      <c r="I1924" s="350">
        <v>3</v>
      </c>
      <c r="J1924" s="355">
        <v>2</v>
      </c>
      <c r="K1924" s="355" t="s">
        <v>4161</v>
      </c>
    </row>
    <row r="1925" spans="1:11">
      <c r="A1925" s="350">
        <v>1200571</v>
      </c>
      <c r="B1925" s="350">
        <v>101190</v>
      </c>
      <c r="C1925" s="350" t="s">
        <v>1880</v>
      </c>
      <c r="D1925" s="350" t="s">
        <v>1881</v>
      </c>
      <c r="E1925" s="350" t="s">
        <v>176</v>
      </c>
      <c r="F1925" s="350" t="s">
        <v>182</v>
      </c>
      <c r="G1925" s="350" t="s">
        <v>2505</v>
      </c>
      <c r="H1925" s="350">
        <v>10830</v>
      </c>
      <c r="I1925" s="350">
        <v>3</v>
      </c>
      <c r="J1925" s="355">
        <v>3</v>
      </c>
      <c r="K1925" s="355" t="s">
        <v>4161</v>
      </c>
    </row>
    <row r="1926" spans="1:11">
      <c r="A1926" s="350">
        <v>1200568</v>
      </c>
      <c r="B1926" s="350">
        <v>100963</v>
      </c>
      <c r="C1926" s="350" t="s">
        <v>2385</v>
      </c>
      <c r="D1926" s="350" t="s">
        <v>2386</v>
      </c>
      <c r="E1926" s="350" t="s">
        <v>176</v>
      </c>
      <c r="F1926" s="350" t="s">
        <v>197</v>
      </c>
      <c r="G1926" s="350" t="s">
        <v>4209</v>
      </c>
      <c r="H1926" s="350">
        <v>10913</v>
      </c>
      <c r="I1926" s="350">
        <v>3</v>
      </c>
      <c r="J1926" s="355">
        <v>4</v>
      </c>
      <c r="K1926" s="355" t="s">
        <v>4161</v>
      </c>
    </row>
    <row r="1927" spans="1:11">
      <c r="A1927" s="350">
        <v>1200570</v>
      </c>
      <c r="B1927" s="350">
        <v>101191</v>
      </c>
      <c r="C1927" s="350" t="s">
        <v>1876</v>
      </c>
      <c r="D1927" s="350" t="s">
        <v>1877</v>
      </c>
      <c r="E1927" s="350" t="s">
        <v>176</v>
      </c>
      <c r="F1927" s="350" t="s">
        <v>182</v>
      </c>
      <c r="G1927" s="350" t="s">
        <v>2505</v>
      </c>
      <c r="H1927" s="350">
        <v>11104</v>
      </c>
      <c r="I1927" s="350">
        <v>3</v>
      </c>
      <c r="J1927" s="355">
        <v>5</v>
      </c>
      <c r="K1927" s="355" t="s">
        <v>4161</v>
      </c>
    </row>
    <row r="1928" spans="1:11">
      <c r="A1928" s="350">
        <v>1200603</v>
      </c>
      <c r="B1928" s="350">
        <v>101189</v>
      </c>
      <c r="C1928" s="350" t="s">
        <v>2007</v>
      </c>
      <c r="D1928" s="350" t="s">
        <v>2008</v>
      </c>
      <c r="E1928" s="350" t="s">
        <v>176</v>
      </c>
      <c r="F1928" s="350" t="s">
        <v>182</v>
      </c>
      <c r="G1928" s="350" t="s">
        <v>2505</v>
      </c>
      <c r="H1928" s="350">
        <v>11105</v>
      </c>
      <c r="I1928" s="350">
        <v>3</v>
      </c>
      <c r="J1928" s="355">
        <v>6</v>
      </c>
      <c r="K1928" s="355" t="s">
        <v>4161</v>
      </c>
    </row>
    <row r="1929" spans="1:11">
      <c r="A1929" s="350">
        <v>1200608</v>
      </c>
      <c r="B1929" s="350">
        <v>101187</v>
      </c>
      <c r="C1929" s="350" t="s">
        <v>1756</v>
      </c>
      <c r="D1929" s="350" t="s">
        <v>1757</v>
      </c>
      <c r="E1929" s="350" t="s">
        <v>176</v>
      </c>
      <c r="F1929" s="350" t="s">
        <v>184</v>
      </c>
      <c r="G1929" s="350" t="s">
        <v>2795</v>
      </c>
      <c r="H1929" s="350">
        <v>11107</v>
      </c>
      <c r="I1929" s="350">
        <v>3</v>
      </c>
      <c r="J1929" s="355">
        <v>7</v>
      </c>
      <c r="K1929" s="355" t="s">
        <v>4161</v>
      </c>
    </row>
    <row r="1930" spans="1:11">
      <c r="A1930" s="350">
        <v>1200579</v>
      </c>
      <c r="B1930" s="350"/>
      <c r="C1930" s="350" t="s">
        <v>2029</v>
      </c>
      <c r="D1930" s="350" t="s">
        <v>2030</v>
      </c>
      <c r="E1930" s="350" t="s">
        <v>176</v>
      </c>
      <c r="F1930" s="350" t="s">
        <v>182</v>
      </c>
      <c r="G1930" s="350" t="s">
        <v>2502</v>
      </c>
      <c r="H1930" s="350">
        <v>11219</v>
      </c>
      <c r="I1930" s="350">
        <v>3</v>
      </c>
      <c r="J1930" s="355">
        <v>8</v>
      </c>
      <c r="K1930" s="355" t="s">
        <v>4161</v>
      </c>
    </row>
    <row r="1931" spans="1:11">
      <c r="A1931" s="350">
        <v>1200614</v>
      </c>
      <c r="B1931" s="350">
        <v>101341</v>
      </c>
      <c r="C1931" s="350" t="s">
        <v>2003</v>
      </c>
      <c r="D1931" s="350" t="s">
        <v>2004</v>
      </c>
      <c r="E1931" s="350" t="s">
        <v>176</v>
      </c>
      <c r="F1931" s="350" t="s">
        <v>205</v>
      </c>
      <c r="G1931" s="350" t="s">
        <v>2527</v>
      </c>
      <c r="H1931" s="350">
        <v>20109</v>
      </c>
      <c r="I1931" s="350">
        <v>3</v>
      </c>
      <c r="J1931" s="355">
        <v>9</v>
      </c>
      <c r="K1931" s="355" t="s">
        <v>4161</v>
      </c>
    </row>
    <row r="1932" spans="1:11">
      <c r="A1932" s="350">
        <v>1200611</v>
      </c>
      <c r="B1932" s="350">
        <v>101340</v>
      </c>
      <c r="C1932" s="350" t="s">
        <v>2000</v>
      </c>
      <c r="D1932" s="350" t="s">
        <v>2001</v>
      </c>
      <c r="E1932" s="350" t="s">
        <v>176</v>
      </c>
      <c r="F1932" s="350" t="s">
        <v>205</v>
      </c>
      <c r="G1932" s="350" t="s">
        <v>2527</v>
      </c>
      <c r="H1932" s="350">
        <v>20122</v>
      </c>
      <c r="I1932" s="350">
        <v>3</v>
      </c>
      <c r="J1932" s="355">
        <v>10</v>
      </c>
      <c r="K1932" s="355" t="s">
        <v>4161</v>
      </c>
    </row>
    <row r="1933" spans="1:11">
      <c r="A1933" s="350">
        <v>1200656</v>
      </c>
      <c r="B1933" s="350">
        <v>101411</v>
      </c>
      <c r="C1933" s="350" t="s">
        <v>2389</v>
      </c>
      <c r="D1933" s="350" t="s">
        <v>2390</v>
      </c>
      <c r="E1933" s="350" t="s">
        <v>176</v>
      </c>
      <c r="F1933" s="350" t="s">
        <v>183</v>
      </c>
      <c r="G1933" s="350" t="s">
        <v>294</v>
      </c>
      <c r="H1933" s="350">
        <v>20808</v>
      </c>
      <c r="I1933" s="350">
        <v>3</v>
      </c>
      <c r="J1933" s="355">
        <v>11</v>
      </c>
      <c r="K1933" s="355" t="s">
        <v>4161</v>
      </c>
    </row>
    <row r="1934" spans="1:11">
      <c r="A1934" s="350">
        <v>1200623</v>
      </c>
      <c r="B1934" s="350">
        <v>101347</v>
      </c>
      <c r="C1934" s="350" t="s">
        <v>2387</v>
      </c>
      <c r="D1934" s="350" t="s">
        <v>2388</v>
      </c>
      <c r="E1934" s="350" t="s">
        <v>176</v>
      </c>
      <c r="F1934" s="350" t="s">
        <v>197</v>
      </c>
      <c r="G1934" s="350" t="s">
        <v>4169</v>
      </c>
      <c r="H1934" s="350">
        <v>21028</v>
      </c>
      <c r="I1934" s="350">
        <v>3</v>
      </c>
      <c r="J1934" s="355">
        <v>12</v>
      </c>
      <c r="K1934" s="355" t="s">
        <v>4161</v>
      </c>
    </row>
    <row r="1935" spans="1:11">
      <c r="A1935" s="350">
        <v>1200622</v>
      </c>
      <c r="B1935" s="350">
        <v>101249</v>
      </c>
      <c r="C1935" s="350" t="s">
        <v>1878</v>
      </c>
      <c r="D1935" s="350" t="s">
        <v>1879</v>
      </c>
      <c r="E1935" s="350" t="s">
        <v>176</v>
      </c>
      <c r="F1935" s="350" t="s">
        <v>182</v>
      </c>
      <c r="G1935" s="350" t="s">
        <v>2505</v>
      </c>
      <c r="H1935" s="350">
        <v>30225</v>
      </c>
      <c r="I1935" s="350">
        <v>3</v>
      </c>
      <c r="J1935" s="355">
        <v>13</v>
      </c>
      <c r="K1935" s="355" t="s">
        <v>4161</v>
      </c>
    </row>
    <row r="1936" spans="1:11">
      <c r="A1936" s="350">
        <v>1200698</v>
      </c>
      <c r="B1936" s="350">
        <v>101342</v>
      </c>
      <c r="C1936" s="350" t="s">
        <v>1758</v>
      </c>
      <c r="D1936" s="350" t="s">
        <v>1759</v>
      </c>
      <c r="E1936" s="350" t="s">
        <v>176</v>
      </c>
      <c r="F1936" s="350" t="s">
        <v>205</v>
      </c>
      <c r="G1936" s="350" t="s">
        <v>2527</v>
      </c>
      <c r="H1936" s="350">
        <v>30322</v>
      </c>
      <c r="I1936" s="350">
        <v>3</v>
      </c>
      <c r="J1936" s="355">
        <v>14</v>
      </c>
      <c r="K1936" s="355" t="s">
        <v>4161</v>
      </c>
    </row>
    <row r="1937" spans="1:11">
      <c r="A1937" s="350">
        <v>1200856</v>
      </c>
      <c r="B1937" s="350"/>
      <c r="C1937" s="350" t="s">
        <v>2011</v>
      </c>
      <c r="D1937" s="350" t="s">
        <v>2012</v>
      </c>
      <c r="E1937" s="350" t="s">
        <v>176</v>
      </c>
      <c r="F1937" s="350" t="s">
        <v>184</v>
      </c>
      <c r="G1937" s="350" t="s">
        <v>4210</v>
      </c>
      <c r="H1937" s="350">
        <v>30402</v>
      </c>
      <c r="I1937" s="350">
        <v>2</v>
      </c>
      <c r="J1937" s="355">
        <v>15</v>
      </c>
      <c r="K1937" s="355" t="s">
        <v>4161</v>
      </c>
    </row>
    <row r="1938" spans="1:11">
      <c r="A1938" s="350">
        <v>1200692</v>
      </c>
      <c r="B1938" s="350"/>
      <c r="C1938" s="350" t="s">
        <v>2088</v>
      </c>
      <c r="D1938" s="350" t="s">
        <v>2089</v>
      </c>
      <c r="E1938" s="350" t="s">
        <v>176</v>
      </c>
      <c r="F1938" s="350" t="s">
        <v>182</v>
      </c>
      <c r="G1938" s="350" t="s">
        <v>2505</v>
      </c>
      <c r="H1938" s="350">
        <v>30428</v>
      </c>
      <c r="I1938" s="350">
        <v>2</v>
      </c>
      <c r="J1938" s="355">
        <v>16</v>
      </c>
      <c r="K1938" s="355" t="s">
        <v>4161</v>
      </c>
    </row>
    <row r="1939" spans="1:11">
      <c r="A1939" s="350">
        <v>1200685</v>
      </c>
      <c r="B1939" s="350"/>
      <c r="C1939" s="350" t="s">
        <v>2084</v>
      </c>
      <c r="D1939" s="350" t="s">
        <v>2085</v>
      </c>
      <c r="E1939" s="350" t="s">
        <v>176</v>
      </c>
      <c r="F1939" s="350" t="s">
        <v>182</v>
      </c>
      <c r="G1939" s="350" t="s">
        <v>2502</v>
      </c>
      <c r="H1939" s="350">
        <v>30711</v>
      </c>
      <c r="I1939" s="350">
        <v>2</v>
      </c>
      <c r="J1939" s="355">
        <v>17</v>
      </c>
      <c r="K1939" s="355" t="s">
        <v>4161</v>
      </c>
    </row>
    <row r="1940" spans="1:11">
      <c r="A1940" s="350">
        <v>1200681</v>
      </c>
      <c r="B1940" s="350">
        <v>101201</v>
      </c>
      <c r="C1940" s="350" t="s">
        <v>2395</v>
      </c>
      <c r="D1940" s="350" t="s">
        <v>2396</v>
      </c>
      <c r="E1940" s="350" t="s">
        <v>176</v>
      </c>
      <c r="F1940" s="350" t="s">
        <v>197</v>
      </c>
      <c r="G1940" s="350" t="s">
        <v>4209</v>
      </c>
      <c r="H1940" s="350">
        <v>30715</v>
      </c>
      <c r="I1940" s="350">
        <v>2</v>
      </c>
      <c r="J1940" s="355">
        <v>18</v>
      </c>
      <c r="K1940" s="355" t="s">
        <v>4161</v>
      </c>
    </row>
    <row r="1941" spans="1:11">
      <c r="A1941" s="350">
        <v>1200691</v>
      </c>
      <c r="B1941" s="350"/>
      <c r="C1941" s="350" t="s">
        <v>2397</v>
      </c>
      <c r="D1941" s="350" t="s">
        <v>2398</v>
      </c>
      <c r="E1941" s="350" t="s">
        <v>176</v>
      </c>
      <c r="F1941" s="350" t="s">
        <v>239</v>
      </c>
      <c r="G1941" s="350" t="s">
        <v>3212</v>
      </c>
      <c r="H1941" s="350">
        <v>30723</v>
      </c>
      <c r="I1941" s="350">
        <v>2</v>
      </c>
      <c r="J1941" s="355">
        <v>19</v>
      </c>
      <c r="K1941" s="355" t="s">
        <v>4161</v>
      </c>
    </row>
    <row r="1942" spans="1:11">
      <c r="A1942" s="350">
        <v>1200686</v>
      </c>
      <c r="B1942" s="350">
        <v>101470</v>
      </c>
      <c r="C1942" s="350" t="s">
        <v>2086</v>
      </c>
      <c r="D1942" s="350" t="s">
        <v>2087</v>
      </c>
      <c r="E1942" s="350" t="s">
        <v>176</v>
      </c>
      <c r="F1942" s="350" t="s">
        <v>182</v>
      </c>
      <c r="G1942" s="350" t="s">
        <v>2502</v>
      </c>
      <c r="H1942" s="350">
        <v>31006</v>
      </c>
      <c r="I1942" s="350">
        <v>2</v>
      </c>
      <c r="J1942" s="355">
        <v>20</v>
      </c>
      <c r="K1942" s="355" t="s">
        <v>4161</v>
      </c>
    </row>
    <row r="1943" spans="1:11">
      <c r="A1943" s="350">
        <v>1200680</v>
      </c>
      <c r="B1943" s="350">
        <v>101065</v>
      </c>
      <c r="C1943" s="350" t="s">
        <v>2393</v>
      </c>
      <c r="D1943" s="350" t="s">
        <v>2394</v>
      </c>
      <c r="E1943" s="350" t="s">
        <v>176</v>
      </c>
      <c r="F1943" s="350" t="s">
        <v>197</v>
      </c>
      <c r="G1943" s="350" t="s">
        <v>4168</v>
      </c>
      <c r="H1943" s="350">
        <v>31104</v>
      </c>
      <c r="I1943" s="350">
        <v>2</v>
      </c>
      <c r="J1943" s="355">
        <v>21</v>
      </c>
      <c r="K1943" s="355" t="s">
        <v>4161</v>
      </c>
    </row>
    <row r="1944" spans="1:11">
      <c r="A1944" s="350">
        <v>1200739</v>
      </c>
      <c r="B1944" s="350">
        <v>101483</v>
      </c>
      <c r="C1944" s="350" t="s">
        <v>1990</v>
      </c>
      <c r="D1944" s="350" t="s">
        <v>1991</v>
      </c>
      <c r="E1944" s="350" t="s">
        <v>176</v>
      </c>
      <c r="F1944" s="350" t="s">
        <v>205</v>
      </c>
      <c r="G1944" s="350" t="s">
        <v>2527</v>
      </c>
      <c r="H1944" s="350">
        <v>31214</v>
      </c>
      <c r="I1944" s="350">
        <v>2</v>
      </c>
      <c r="J1944" s="355">
        <v>22</v>
      </c>
      <c r="K1944" s="355" t="s">
        <v>4161</v>
      </c>
    </row>
    <row r="1945" spans="1:11">
      <c r="A1945" s="350">
        <v>1200687</v>
      </c>
      <c r="B1945" s="350">
        <v>101471</v>
      </c>
      <c r="C1945" s="350" t="s">
        <v>2090</v>
      </c>
      <c r="D1945" s="350" t="s">
        <v>2091</v>
      </c>
      <c r="E1945" s="350" t="s">
        <v>176</v>
      </c>
      <c r="F1945" s="350" t="s">
        <v>182</v>
      </c>
      <c r="G1945" s="350" t="s">
        <v>2505</v>
      </c>
      <c r="H1945" s="350">
        <v>31219</v>
      </c>
      <c r="I1945" s="350">
        <v>2</v>
      </c>
      <c r="J1945" s="355">
        <v>23</v>
      </c>
      <c r="K1945" s="355" t="s">
        <v>4161</v>
      </c>
    </row>
    <row r="1946" spans="1:11">
      <c r="A1946" s="350">
        <v>1200694</v>
      </c>
      <c r="B1946" s="350">
        <v>101480</v>
      </c>
      <c r="C1946" s="350" t="s">
        <v>2005</v>
      </c>
      <c r="D1946" s="350" t="s">
        <v>2006</v>
      </c>
      <c r="E1946" s="350" t="s">
        <v>176</v>
      </c>
      <c r="F1946" s="350" t="s">
        <v>182</v>
      </c>
      <c r="G1946" s="350" t="s">
        <v>2505</v>
      </c>
      <c r="H1946" s="350">
        <v>40105</v>
      </c>
      <c r="I1946" s="350">
        <v>2</v>
      </c>
      <c r="J1946" s="355">
        <v>24</v>
      </c>
      <c r="K1946" s="355" t="s">
        <v>4161</v>
      </c>
    </row>
    <row r="1947" spans="1:11">
      <c r="A1947" s="350">
        <v>1200695</v>
      </c>
      <c r="B1947" s="350">
        <v>101484</v>
      </c>
      <c r="C1947" s="350" t="s">
        <v>1916</v>
      </c>
      <c r="D1947" s="350" t="s">
        <v>1917</v>
      </c>
      <c r="E1947" s="350" t="s">
        <v>176</v>
      </c>
      <c r="F1947" s="350" t="s">
        <v>205</v>
      </c>
      <c r="G1947" s="350" t="s">
        <v>2527</v>
      </c>
      <c r="H1947" s="350">
        <v>40220</v>
      </c>
      <c r="I1947" s="350">
        <v>2</v>
      </c>
      <c r="J1947" s="355">
        <v>25</v>
      </c>
      <c r="K1947" s="355" t="s">
        <v>4161</v>
      </c>
    </row>
    <row r="1948" spans="1:11">
      <c r="A1948" s="350"/>
      <c r="B1948" s="350"/>
      <c r="C1948" s="350"/>
      <c r="D1948" s="350"/>
      <c r="E1948" s="350"/>
      <c r="F1948" s="350"/>
      <c r="G1948" s="350"/>
      <c r="H1948" s="350"/>
      <c r="I1948" s="350"/>
    </row>
    <row r="1949" spans="1:11">
      <c r="A1949" t="s">
        <v>166</v>
      </c>
      <c r="B1949" t="s">
        <v>167</v>
      </c>
      <c r="C1949" t="s">
        <v>168</v>
      </c>
      <c r="D1949" t="s">
        <v>169</v>
      </c>
      <c r="E1949" t="s">
        <v>170</v>
      </c>
      <c r="F1949" t="s">
        <v>171</v>
      </c>
      <c r="G1949" t="s">
        <v>172</v>
      </c>
      <c r="H1949" t="s">
        <v>173</v>
      </c>
      <c r="I1949" t="s">
        <v>175</v>
      </c>
    </row>
    <row r="1950" spans="1:11">
      <c r="A1950">
        <v>1100846</v>
      </c>
      <c r="B1950"/>
      <c r="C1950" t="s">
        <v>2251</v>
      </c>
      <c r="D1950" t="s">
        <v>2252</v>
      </c>
      <c r="E1950" t="s">
        <v>176</v>
      </c>
      <c r="F1950" t="s">
        <v>182</v>
      </c>
      <c r="G1950" t="s">
        <v>2505</v>
      </c>
      <c r="H1950">
        <v>20915</v>
      </c>
      <c r="I1950">
        <v>3</v>
      </c>
      <c r="J1950" s="275">
        <v>1</v>
      </c>
      <c r="K1950" s="275" t="s">
        <v>4162</v>
      </c>
    </row>
    <row r="1951" spans="1:11">
      <c r="A1951">
        <v>1100867</v>
      </c>
      <c r="B1951">
        <v>8343</v>
      </c>
      <c r="C1951" t="s">
        <v>4164</v>
      </c>
      <c r="D1951" t="s">
        <v>4165</v>
      </c>
      <c r="E1951" t="s">
        <v>176</v>
      </c>
      <c r="F1951" t="s">
        <v>177</v>
      </c>
      <c r="G1951" t="s">
        <v>4166</v>
      </c>
      <c r="H1951">
        <v>21228</v>
      </c>
      <c r="I1951">
        <v>3</v>
      </c>
      <c r="J1951" s="275">
        <v>2</v>
      </c>
      <c r="K1951" s="275" t="s">
        <v>4162</v>
      </c>
    </row>
    <row r="1952" spans="1:11">
      <c r="A1952">
        <v>1100844</v>
      </c>
      <c r="B1952">
        <v>7815</v>
      </c>
      <c r="C1952" t="s">
        <v>2249</v>
      </c>
      <c r="D1952" t="s">
        <v>2250</v>
      </c>
      <c r="E1952" t="s">
        <v>176</v>
      </c>
      <c r="F1952" t="s">
        <v>182</v>
      </c>
      <c r="G1952" t="s">
        <v>2505</v>
      </c>
      <c r="H1952">
        <v>30318</v>
      </c>
      <c r="I1952">
        <v>3</v>
      </c>
      <c r="J1952" s="275">
        <v>3</v>
      </c>
      <c r="K1952" s="275" t="s">
        <v>4162</v>
      </c>
    </row>
    <row r="1953" spans="1:11">
      <c r="A1953">
        <v>1101153</v>
      </c>
      <c r="B1953"/>
      <c r="C1953" t="s">
        <v>2269</v>
      </c>
      <c r="D1953" t="s">
        <v>2270</v>
      </c>
      <c r="E1953" t="s">
        <v>176</v>
      </c>
      <c r="F1953" t="s">
        <v>239</v>
      </c>
      <c r="G1953" t="s">
        <v>3212</v>
      </c>
      <c r="H1953">
        <v>30526</v>
      </c>
      <c r="I1953">
        <v>2</v>
      </c>
      <c r="J1953" s="275">
        <v>4</v>
      </c>
      <c r="K1953" s="275" t="s">
        <v>4162</v>
      </c>
    </row>
    <row r="1954" spans="1:11">
      <c r="A1954">
        <v>1100921</v>
      </c>
      <c r="B1954"/>
      <c r="C1954" t="s">
        <v>2355</v>
      </c>
      <c r="D1954" t="s">
        <v>2356</v>
      </c>
      <c r="E1954" t="s">
        <v>176</v>
      </c>
      <c r="F1954" t="s">
        <v>182</v>
      </c>
      <c r="G1954" t="s">
        <v>2505</v>
      </c>
      <c r="H1954">
        <v>30709</v>
      </c>
      <c r="I1954">
        <v>2</v>
      </c>
      <c r="J1954" s="275">
        <v>5</v>
      </c>
      <c r="K1954" s="275" t="s">
        <v>4162</v>
      </c>
    </row>
    <row r="1955" spans="1:11">
      <c r="A1955">
        <v>1100885</v>
      </c>
      <c r="B1955">
        <v>7812</v>
      </c>
      <c r="C1955" t="s">
        <v>2401</v>
      </c>
      <c r="D1955" t="s">
        <v>2402</v>
      </c>
      <c r="E1955" t="s">
        <v>176</v>
      </c>
      <c r="F1955" t="s">
        <v>197</v>
      </c>
      <c r="G1955" t="s">
        <v>4167</v>
      </c>
      <c r="H1955">
        <v>30717</v>
      </c>
      <c r="I1955">
        <v>2</v>
      </c>
      <c r="J1955" s="275">
        <v>6</v>
      </c>
      <c r="K1955" s="275" t="s">
        <v>4162</v>
      </c>
    </row>
    <row r="1956" spans="1:11">
      <c r="A1956">
        <v>1100908</v>
      </c>
      <c r="B1956">
        <v>7811</v>
      </c>
      <c r="C1956" t="s">
        <v>2411</v>
      </c>
      <c r="D1956" t="s">
        <v>2412</v>
      </c>
      <c r="E1956" t="s">
        <v>176</v>
      </c>
      <c r="F1956" t="s">
        <v>197</v>
      </c>
      <c r="G1956" t="s">
        <v>4167</v>
      </c>
      <c r="H1956">
        <v>30902</v>
      </c>
      <c r="I1956">
        <v>2</v>
      </c>
      <c r="J1956" s="275">
        <v>7</v>
      </c>
      <c r="K1956" s="275" t="s">
        <v>4162</v>
      </c>
    </row>
    <row r="1957" spans="1:11">
      <c r="A1957">
        <v>1100911</v>
      </c>
      <c r="B1957"/>
      <c r="C1957" t="s">
        <v>2351</v>
      </c>
      <c r="D1957" t="s">
        <v>2352</v>
      </c>
      <c r="E1957" t="s">
        <v>176</v>
      </c>
      <c r="F1957" t="s">
        <v>182</v>
      </c>
      <c r="G1957" t="s">
        <v>2502</v>
      </c>
      <c r="H1957">
        <v>31023</v>
      </c>
      <c r="I1957">
        <v>2</v>
      </c>
      <c r="J1957" s="275">
        <v>8</v>
      </c>
      <c r="K1957" s="275" t="s">
        <v>4162</v>
      </c>
    </row>
    <row r="1958" spans="1:11">
      <c r="A1958">
        <v>1100912</v>
      </c>
      <c r="B1958">
        <v>8255</v>
      </c>
      <c r="C1958" t="s">
        <v>2353</v>
      </c>
      <c r="D1958" t="s">
        <v>2354</v>
      </c>
      <c r="E1958" t="s">
        <v>176</v>
      </c>
      <c r="F1958" t="s">
        <v>182</v>
      </c>
      <c r="G1958" t="s">
        <v>2502</v>
      </c>
      <c r="H1958">
        <v>31031</v>
      </c>
      <c r="I1958">
        <v>2</v>
      </c>
      <c r="J1958" s="275">
        <v>9</v>
      </c>
      <c r="K1958" s="275" t="s">
        <v>4162</v>
      </c>
    </row>
    <row r="1959" spans="1:11">
      <c r="A1959">
        <v>1100905</v>
      </c>
      <c r="B1959">
        <v>8550</v>
      </c>
      <c r="C1959" t="s">
        <v>2409</v>
      </c>
      <c r="D1959" t="s">
        <v>2410</v>
      </c>
      <c r="E1959" t="s">
        <v>176</v>
      </c>
      <c r="F1959" t="s">
        <v>197</v>
      </c>
      <c r="G1959" t="s">
        <v>4168</v>
      </c>
      <c r="H1959">
        <v>31110</v>
      </c>
      <c r="I1959">
        <v>2</v>
      </c>
      <c r="J1959" s="275">
        <v>10</v>
      </c>
      <c r="K1959" s="275" t="s">
        <v>4162</v>
      </c>
    </row>
    <row r="1960" spans="1:11">
      <c r="A1960">
        <v>1100888</v>
      </c>
      <c r="B1960">
        <v>8164</v>
      </c>
      <c r="C1960" t="s">
        <v>2403</v>
      </c>
      <c r="D1960" t="s">
        <v>2404</v>
      </c>
      <c r="E1960" t="s">
        <v>176</v>
      </c>
      <c r="F1960" t="s">
        <v>197</v>
      </c>
      <c r="G1960" t="s">
        <v>4169</v>
      </c>
      <c r="H1960">
        <v>31126</v>
      </c>
      <c r="I1960">
        <v>2</v>
      </c>
      <c r="J1960" s="275">
        <v>11</v>
      </c>
      <c r="K1960" s="275" t="s">
        <v>4162</v>
      </c>
    </row>
    <row r="1961" spans="1:11">
      <c r="A1961">
        <v>1100903</v>
      </c>
      <c r="B1961">
        <v>8257</v>
      </c>
      <c r="C1961" t="s">
        <v>2405</v>
      </c>
      <c r="D1961" t="s">
        <v>2406</v>
      </c>
      <c r="E1961" t="s">
        <v>176</v>
      </c>
      <c r="F1961" t="s">
        <v>197</v>
      </c>
      <c r="G1961" t="s">
        <v>2516</v>
      </c>
      <c r="H1961">
        <v>40204</v>
      </c>
      <c r="I1961">
        <v>2</v>
      </c>
      <c r="J1961" s="275">
        <v>12</v>
      </c>
      <c r="K1961" s="275" t="s">
        <v>4162</v>
      </c>
    </row>
    <row r="1962" spans="1:11">
      <c r="A1962">
        <v>1100904</v>
      </c>
      <c r="B1962">
        <v>8258</v>
      </c>
      <c r="C1962" t="s">
        <v>2407</v>
      </c>
      <c r="D1962" t="s">
        <v>2408</v>
      </c>
      <c r="E1962" t="s">
        <v>176</v>
      </c>
      <c r="F1962" t="s">
        <v>197</v>
      </c>
      <c r="G1962" t="s">
        <v>2516</v>
      </c>
      <c r="H1962">
        <v>40204</v>
      </c>
      <c r="I1962">
        <v>2</v>
      </c>
      <c r="J1962" s="275">
        <v>13</v>
      </c>
      <c r="K1962" s="275" t="s">
        <v>4162</v>
      </c>
    </row>
    <row r="1963" spans="1:11">
      <c r="A1963">
        <v>1100977</v>
      </c>
      <c r="B1963">
        <v>8253</v>
      </c>
      <c r="C1963" t="s">
        <v>4170</v>
      </c>
      <c r="D1963" t="s">
        <v>4171</v>
      </c>
      <c r="E1963" t="s">
        <v>176</v>
      </c>
      <c r="F1963" t="s">
        <v>383</v>
      </c>
      <c r="G1963" t="s">
        <v>4172</v>
      </c>
      <c r="H1963">
        <v>40620</v>
      </c>
      <c r="I1963">
        <v>1</v>
      </c>
      <c r="J1963" s="275">
        <v>14</v>
      </c>
      <c r="K1963" s="275" t="s">
        <v>4162</v>
      </c>
    </row>
    <row r="1964" spans="1:11">
      <c r="A1964">
        <v>1101010</v>
      </c>
      <c r="B1964">
        <v>8163</v>
      </c>
      <c r="C1964" t="s">
        <v>4173</v>
      </c>
      <c r="D1964" t="s">
        <v>4174</v>
      </c>
      <c r="E1964" t="s">
        <v>176</v>
      </c>
      <c r="F1964" t="s">
        <v>197</v>
      </c>
      <c r="G1964" t="s">
        <v>4167</v>
      </c>
      <c r="H1964">
        <v>40726</v>
      </c>
      <c r="I1964">
        <v>1</v>
      </c>
      <c r="J1964" s="275">
        <v>15</v>
      </c>
      <c r="K1964" s="275" t="s">
        <v>4162</v>
      </c>
    </row>
    <row r="1965" spans="1:11">
      <c r="A1965">
        <v>1101306</v>
      </c>
      <c r="B1965"/>
      <c r="C1965" t="s">
        <v>4175</v>
      </c>
      <c r="D1965" t="s">
        <v>4176</v>
      </c>
      <c r="E1965" t="s">
        <v>176</v>
      </c>
      <c r="F1965" t="s">
        <v>239</v>
      </c>
      <c r="G1965" t="s">
        <v>3212</v>
      </c>
      <c r="H1965">
        <v>41015</v>
      </c>
      <c r="I1965">
        <v>1</v>
      </c>
      <c r="J1965" s="275">
        <v>16</v>
      </c>
      <c r="K1965" s="275" t="s">
        <v>4162</v>
      </c>
    </row>
    <row r="1966" spans="1:11">
      <c r="A1966" s="281"/>
      <c r="B1966" s="281"/>
      <c r="C1966" s="281"/>
      <c r="D1966" s="281"/>
      <c r="E1966" s="281"/>
      <c r="F1966" s="281"/>
      <c r="G1966" s="281"/>
      <c r="H1966" s="281"/>
      <c r="I1966" s="281"/>
    </row>
    <row r="1967" spans="1:11">
      <c r="A1967" s="351">
        <v>1200690</v>
      </c>
      <c r="B1967" s="351">
        <v>101185</v>
      </c>
      <c r="C1967" s="351" t="s">
        <v>2179</v>
      </c>
      <c r="D1967" s="351" t="s">
        <v>2180</v>
      </c>
      <c r="E1967" s="351" t="s">
        <v>176</v>
      </c>
      <c r="F1967" s="351" t="s">
        <v>184</v>
      </c>
      <c r="G1967" s="351" t="s">
        <v>2795</v>
      </c>
      <c r="H1967" s="351">
        <v>10528</v>
      </c>
      <c r="I1967" s="351">
        <v>3</v>
      </c>
      <c r="J1967" s="274">
        <v>1</v>
      </c>
      <c r="K1967" s="352" t="s">
        <v>4163</v>
      </c>
    </row>
    <row r="1968" spans="1:11">
      <c r="A1968" s="351">
        <v>1200736</v>
      </c>
      <c r="B1968" s="351"/>
      <c r="C1968" s="351" t="s">
        <v>2176</v>
      </c>
      <c r="D1968" s="351" t="s">
        <v>2177</v>
      </c>
      <c r="E1968" s="351" t="s">
        <v>176</v>
      </c>
      <c r="F1968" s="351" t="s">
        <v>182</v>
      </c>
      <c r="G1968" s="351" t="s">
        <v>2502</v>
      </c>
      <c r="H1968" s="351">
        <v>10727</v>
      </c>
      <c r="I1968" s="351">
        <v>3</v>
      </c>
      <c r="J1968" s="274">
        <v>2</v>
      </c>
      <c r="K1968" s="352" t="s">
        <v>4163</v>
      </c>
    </row>
    <row r="1969" spans="1:11">
      <c r="A1969" s="351">
        <v>1200636</v>
      </c>
      <c r="B1969" s="351">
        <v>100941</v>
      </c>
      <c r="C1969" s="351" t="s">
        <v>2247</v>
      </c>
      <c r="D1969" s="351" t="s">
        <v>2248</v>
      </c>
      <c r="E1969" s="351" t="s">
        <v>176</v>
      </c>
      <c r="F1969" s="351" t="s">
        <v>182</v>
      </c>
      <c r="G1969" s="351" t="s">
        <v>2505</v>
      </c>
      <c r="H1969" s="351">
        <v>11104</v>
      </c>
      <c r="I1969" s="351">
        <v>3</v>
      </c>
      <c r="J1969" s="274">
        <v>3</v>
      </c>
      <c r="K1969" s="352" t="s">
        <v>4163</v>
      </c>
    </row>
    <row r="1970" spans="1:11">
      <c r="A1970" s="351">
        <v>1200741</v>
      </c>
      <c r="B1970" s="351"/>
      <c r="C1970" s="351" t="s">
        <v>2399</v>
      </c>
      <c r="D1970" s="351" t="s">
        <v>2400</v>
      </c>
      <c r="E1970" s="351" t="s">
        <v>176</v>
      </c>
      <c r="F1970" s="351" t="s">
        <v>186</v>
      </c>
      <c r="G1970" s="351" t="s">
        <v>2533</v>
      </c>
      <c r="H1970" s="351">
        <v>11116</v>
      </c>
      <c r="I1970" s="351">
        <v>3</v>
      </c>
      <c r="J1970" s="274">
        <v>4</v>
      </c>
      <c r="K1970" s="352" t="s">
        <v>4163</v>
      </c>
    </row>
    <row r="1971" spans="1:11">
      <c r="A1971" s="351">
        <v>1200638</v>
      </c>
      <c r="B1971" s="351">
        <v>100943</v>
      </c>
      <c r="C1971" s="351" t="s">
        <v>2251</v>
      </c>
      <c r="D1971" s="351" t="s">
        <v>2252</v>
      </c>
      <c r="E1971" s="351" t="s">
        <v>176</v>
      </c>
      <c r="F1971" s="351" t="s">
        <v>182</v>
      </c>
      <c r="G1971" s="351" t="s">
        <v>2505</v>
      </c>
      <c r="H1971" s="351">
        <v>20915</v>
      </c>
      <c r="I1971" s="351">
        <v>3</v>
      </c>
      <c r="J1971" s="274">
        <v>5</v>
      </c>
      <c r="K1971" s="352" t="s">
        <v>4163</v>
      </c>
    </row>
    <row r="1972" spans="1:11">
      <c r="A1972" s="351">
        <v>1200637</v>
      </c>
      <c r="B1972" s="351"/>
      <c r="C1972" s="351" t="s">
        <v>2249</v>
      </c>
      <c r="D1972" s="351" t="s">
        <v>2250</v>
      </c>
      <c r="E1972" s="351" t="s">
        <v>176</v>
      </c>
      <c r="F1972" s="351" t="s">
        <v>182</v>
      </c>
      <c r="G1972" s="351" t="s">
        <v>2505</v>
      </c>
      <c r="H1972" s="351">
        <v>30318</v>
      </c>
      <c r="I1972" s="351">
        <v>3</v>
      </c>
      <c r="J1972" s="274">
        <v>6</v>
      </c>
      <c r="K1972" s="352" t="s">
        <v>4163</v>
      </c>
    </row>
    <row r="1973" spans="1:11">
      <c r="A1973" s="351">
        <v>1200864</v>
      </c>
      <c r="B1973" s="351"/>
      <c r="C1973" s="351" t="s">
        <v>2355</v>
      </c>
      <c r="D1973" s="351" t="s">
        <v>2356</v>
      </c>
      <c r="E1973" s="351" t="s">
        <v>176</v>
      </c>
      <c r="F1973" s="351" t="s">
        <v>182</v>
      </c>
      <c r="G1973" s="351" t="s">
        <v>2505</v>
      </c>
      <c r="H1973" s="351">
        <v>30709</v>
      </c>
      <c r="I1973" s="351">
        <v>2</v>
      </c>
      <c r="J1973" s="274">
        <v>7</v>
      </c>
      <c r="K1973" s="352" t="s">
        <v>4163</v>
      </c>
    </row>
    <row r="1974" spans="1:11">
      <c r="A1974" s="351">
        <v>1200683</v>
      </c>
      <c r="B1974" s="351"/>
      <c r="C1974" s="351" t="s">
        <v>2351</v>
      </c>
      <c r="D1974" s="351" t="s">
        <v>2352</v>
      </c>
      <c r="E1974" s="351" t="s">
        <v>176</v>
      </c>
      <c r="F1974" s="351" t="s">
        <v>182</v>
      </c>
      <c r="G1974" s="351" t="s">
        <v>2502</v>
      </c>
      <c r="H1974" s="351">
        <v>31023</v>
      </c>
      <c r="I1974" s="351">
        <v>2</v>
      </c>
      <c r="J1974" s="274">
        <v>8</v>
      </c>
      <c r="K1974" s="352" t="s">
        <v>4163</v>
      </c>
    </row>
    <row r="1975" spans="1:11">
      <c r="A1975" s="351">
        <v>1200684</v>
      </c>
      <c r="B1975" s="351">
        <v>101246</v>
      </c>
      <c r="C1975" s="351" t="s">
        <v>2353</v>
      </c>
      <c r="D1975" s="351" t="s">
        <v>2354</v>
      </c>
      <c r="E1975" s="351" t="s">
        <v>176</v>
      </c>
      <c r="F1975" s="351" t="s">
        <v>182</v>
      </c>
      <c r="G1975" s="351" t="s">
        <v>2502</v>
      </c>
      <c r="H1975" s="351">
        <v>31031</v>
      </c>
      <c r="I1975" s="351">
        <v>2</v>
      </c>
      <c r="J1975" s="274">
        <v>9</v>
      </c>
      <c r="K1975" s="352" t="s">
        <v>4163</v>
      </c>
    </row>
    <row r="1976" spans="1:11">
      <c r="A1976" s="351">
        <v>1200677</v>
      </c>
      <c r="B1976" s="351">
        <v>101203</v>
      </c>
      <c r="C1976" s="351" t="s">
        <v>2405</v>
      </c>
      <c r="D1976" s="351" t="s">
        <v>2406</v>
      </c>
      <c r="E1976" s="351" t="s">
        <v>176</v>
      </c>
      <c r="F1976" s="351" t="s">
        <v>197</v>
      </c>
      <c r="G1976" s="351" t="s">
        <v>4209</v>
      </c>
      <c r="H1976" s="351">
        <v>40204</v>
      </c>
      <c r="I1976" s="351">
        <v>2</v>
      </c>
      <c r="J1976" s="274">
        <v>10</v>
      </c>
      <c r="K1976" s="352" t="s">
        <v>4163</v>
      </c>
    </row>
    <row r="1977" spans="1:11">
      <c r="A1977" s="351">
        <v>1200678</v>
      </c>
      <c r="B1977" s="351">
        <v>101204</v>
      </c>
      <c r="C1977" s="351" t="s">
        <v>2407</v>
      </c>
      <c r="D1977" s="351" t="s">
        <v>2408</v>
      </c>
      <c r="E1977" s="351" t="s">
        <v>176</v>
      </c>
      <c r="F1977" s="351" t="s">
        <v>197</v>
      </c>
      <c r="G1977" s="351" t="s">
        <v>4209</v>
      </c>
      <c r="H1977" s="351">
        <v>40204</v>
      </c>
      <c r="I1977" s="351">
        <v>2</v>
      </c>
      <c r="J1977" s="274">
        <v>11</v>
      </c>
      <c r="K1977" s="352" t="s">
        <v>4163</v>
      </c>
    </row>
    <row r="2013" spans="1:11" ht="14.25" thickBot="1">
      <c r="A2013" s="356"/>
      <c r="B2013" s="356"/>
      <c r="C2013" s="356"/>
      <c r="D2013" s="356"/>
      <c r="E2013" s="356"/>
      <c r="F2013" s="356"/>
      <c r="G2013" s="356"/>
      <c r="H2013" s="356"/>
      <c r="I2013" s="356"/>
      <c r="J2013" s="356"/>
      <c r="K2013" s="356"/>
    </row>
  </sheetData>
  <sortState ref="K2:S942">
    <sortCondition ref="Q2:Q942"/>
  </sortState>
  <customSheetViews>
    <customSheetView guid="{9A5863B9-DBD9-4085-93B2-EF35A8EF7430}" topLeftCell="A1949">
      <selection activeCell="R719" sqref="R719"/>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0"/>
  <sheetViews>
    <sheetView workbookViewId="0">
      <selection activeCell="B6" sqref="B6"/>
    </sheetView>
  </sheetViews>
  <sheetFormatPr defaultRowHeight="13.5"/>
  <cols>
    <col min="1" max="1" width="9.5" bestFit="1" customWidth="1"/>
    <col min="2" max="2" width="6.875" customWidth="1"/>
  </cols>
  <sheetData>
    <row r="1" spans="1:2">
      <c r="A1" t="s">
        <v>2421</v>
      </c>
      <c r="B1" t="s">
        <v>2422</v>
      </c>
    </row>
    <row r="3" spans="1:2">
      <c r="A3" s="325" t="s">
        <v>2425</v>
      </c>
      <c r="B3" s="343" t="s">
        <v>2493</v>
      </c>
    </row>
    <row r="4" spans="1:2">
      <c r="A4" s="327" t="s">
        <v>2427</v>
      </c>
      <c r="B4" s="344" t="s">
        <v>2494</v>
      </c>
    </row>
    <row r="5" spans="1:2">
      <c r="A5" s="327" t="s">
        <v>2426</v>
      </c>
      <c r="B5" s="328">
        <v>2</v>
      </c>
    </row>
    <row r="6" spans="1:2">
      <c r="A6" s="327" t="s">
        <v>2430</v>
      </c>
      <c r="B6" s="328">
        <v>3</v>
      </c>
    </row>
    <row r="7" spans="1:2">
      <c r="A7" s="330" t="s">
        <v>2431</v>
      </c>
      <c r="B7" s="329">
        <v>4</v>
      </c>
    </row>
    <row r="8" spans="1:2">
      <c r="A8" s="325" t="s">
        <v>2432</v>
      </c>
      <c r="B8" s="324">
        <v>5</v>
      </c>
    </row>
    <row r="9" spans="1:2">
      <c r="A9" s="327" t="s">
        <v>2433</v>
      </c>
      <c r="B9" s="326">
        <v>6</v>
      </c>
    </row>
    <row r="10" spans="1:2">
      <c r="A10" s="327" t="s">
        <v>2434</v>
      </c>
      <c r="B10" s="328">
        <v>7</v>
      </c>
    </row>
    <row r="11" spans="1:2">
      <c r="A11" s="327" t="s">
        <v>2435</v>
      </c>
      <c r="B11" s="328">
        <v>8</v>
      </c>
    </row>
    <row r="12" spans="1:2">
      <c r="A12" s="330" t="s">
        <v>2436</v>
      </c>
      <c r="B12" s="329">
        <v>9</v>
      </c>
    </row>
    <row r="13" spans="1:2">
      <c r="A13" s="325" t="s">
        <v>2437</v>
      </c>
      <c r="B13" s="324">
        <v>10</v>
      </c>
    </row>
    <row r="14" spans="1:2">
      <c r="A14" s="327" t="s">
        <v>2438</v>
      </c>
      <c r="B14" s="326">
        <v>11</v>
      </c>
    </row>
    <row r="15" spans="1:2">
      <c r="A15" s="327" t="s">
        <v>2439</v>
      </c>
      <c r="B15" s="328">
        <v>12</v>
      </c>
    </row>
    <row r="16" spans="1:2">
      <c r="A16" s="327" t="s">
        <v>2440</v>
      </c>
      <c r="B16" s="328">
        <v>13</v>
      </c>
    </row>
    <row r="17" spans="1:3">
      <c r="A17" s="330" t="s">
        <v>2428</v>
      </c>
      <c r="B17" s="329">
        <v>14</v>
      </c>
    </row>
    <row r="18" spans="1:3">
      <c r="A18" s="325" t="s">
        <v>2441</v>
      </c>
      <c r="B18" s="324">
        <v>15</v>
      </c>
    </row>
    <row r="19" spans="1:3">
      <c r="A19" s="327" t="s">
        <v>2423</v>
      </c>
      <c r="B19" s="326">
        <v>16</v>
      </c>
      <c r="C19" s="335"/>
    </row>
    <row r="20" spans="1:3">
      <c r="A20" s="327" t="s">
        <v>2443</v>
      </c>
      <c r="B20" s="328">
        <v>17</v>
      </c>
    </row>
    <row r="21" spans="1:3">
      <c r="A21" s="327" t="s">
        <v>2444</v>
      </c>
      <c r="B21" s="328">
        <v>18</v>
      </c>
    </row>
    <row r="22" spans="1:3">
      <c r="A22" s="330" t="s">
        <v>2445</v>
      </c>
      <c r="B22" s="329">
        <v>19</v>
      </c>
    </row>
    <row r="23" spans="1:3">
      <c r="A23" s="325" t="s">
        <v>2420</v>
      </c>
      <c r="B23" s="324">
        <v>20</v>
      </c>
    </row>
    <row r="24" spans="1:3">
      <c r="A24" s="327" t="s">
        <v>2446</v>
      </c>
      <c r="B24" s="326">
        <v>21</v>
      </c>
    </row>
    <row r="25" spans="1:3">
      <c r="A25" s="327" t="s">
        <v>2447</v>
      </c>
      <c r="B25" s="328">
        <v>22</v>
      </c>
    </row>
    <row r="26" spans="1:3">
      <c r="A26" s="327" t="s">
        <v>2448</v>
      </c>
      <c r="B26" s="328">
        <v>23</v>
      </c>
    </row>
    <row r="27" spans="1:3">
      <c r="A27" s="330" t="s">
        <v>2449</v>
      </c>
      <c r="B27" s="329">
        <v>24</v>
      </c>
    </row>
    <row r="28" spans="1:3">
      <c r="A28" s="325" t="s">
        <v>2450</v>
      </c>
      <c r="B28" s="324">
        <v>25</v>
      </c>
    </row>
    <row r="29" spans="1:3">
      <c r="A29" s="327" t="s">
        <v>2451</v>
      </c>
      <c r="B29" s="326">
        <v>26</v>
      </c>
    </row>
    <row r="30" spans="1:3">
      <c r="A30" s="327" t="s">
        <v>2452</v>
      </c>
      <c r="B30" s="328">
        <v>27</v>
      </c>
    </row>
    <row r="31" spans="1:3">
      <c r="A31" s="327" t="s">
        <v>2453</v>
      </c>
      <c r="B31" s="328">
        <v>28</v>
      </c>
    </row>
    <row r="32" spans="1:3">
      <c r="A32" s="330" t="s">
        <v>2454</v>
      </c>
      <c r="B32" s="329">
        <v>29</v>
      </c>
    </row>
    <row r="33" spans="1:2">
      <c r="A33" s="325" t="s">
        <v>2424</v>
      </c>
      <c r="B33" s="324">
        <v>30</v>
      </c>
    </row>
    <row r="34" spans="1:2">
      <c r="A34" s="327" t="s">
        <v>2455</v>
      </c>
      <c r="B34" s="326">
        <v>31</v>
      </c>
    </row>
    <row r="35" spans="1:2">
      <c r="A35" s="327" t="s">
        <v>2456</v>
      </c>
      <c r="B35" s="328">
        <v>32</v>
      </c>
    </row>
    <row r="36" spans="1:2">
      <c r="A36" s="327" t="s">
        <v>2457</v>
      </c>
      <c r="B36" s="328">
        <v>33</v>
      </c>
    </row>
    <row r="37" spans="1:2">
      <c r="A37" s="330" t="s">
        <v>2458</v>
      </c>
      <c r="B37" s="329">
        <v>34</v>
      </c>
    </row>
    <row r="38" spans="1:2">
      <c r="A38" s="325" t="s">
        <v>2459</v>
      </c>
      <c r="B38" s="324">
        <v>35</v>
      </c>
    </row>
    <row r="39" spans="1:2">
      <c r="A39" s="327" t="s">
        <v>2460</v>
      </c>
      <c r="B39" s="326">
        <v>36</v>
      </c>
    </row>
    <row r="40" spans="1:2">
      <c r="A40" s="327" t="s">
        <v>2461</v>
      </c>
      <c r="B40" s="328">
        <v>37</v>
      </c>
    </row>
    <row r="41" spans="1:2">
      <c r="A41" s="327" t="s">
        <v>2462</v>
      </c>
      <c r="B41" s="328">
        <v>38</v>
      </c>
    </row>
    <row r="42" spans="1:2">
      <c r="A42" s="330" t="s">
        <v>2463</v>
      </c>
      <c r="B42" s="329">
        <v>39</v>
      </c>
    </row>
    <row r="43" spans="1:2">
      <c r="A43" s="325" t="s">
        <v>2464</v>
      </c>
      <c r="B43" s="324">
        <v>40</v>
      </c>
    </row>
    <row r="44" spans="1:2">
      <c r="A44" s="327" t="s">
        <v>2465</v>
      </c>
      <c r="B44" s="326">
        <v>41</v>
      </c>
    </row>
    <row r="45" spans="1:2">
      <c r="A45" s="327" t="s">
        <v>2466</v>
      </c>
      <c r="B45" s="328">
        <v>42</v>
      </c>
    </row>
    <row r="46" spans="1:2">
      <c r="A46" s="327" t="s">
        <v>2467</v>
      </c>
      <c r="B46" s="328">
        <v>43</v>
      </c>
    </row>
    <row r="47" spans="1:2">
      <c r="A47" s="330" t="s">
        <v>2468</v>
      </c>
      <c r="B47" s="329">
        <v>44</v>
      </c>
    </row>
    <row r="48" spans="1:2">
      <c r="A48" s="325" t="s">
        <v>2469</v>
      </c>
      <c r="B48" s="331">
        <v>45</v>
      </c>
    </row>
    <row r="49" spans="1:2">
      <c r="A49" s="327" t="s">
        <v>2429</v>
      </c>
      <c r="B49" s="328">
        <v>46</v>
      </c>
    </row>
    <row r="50" spans="1:2">
      <c r="A50" s="330" t="s">
        <v>2442</v>
      </c>
      <c r="B50" s="329">
        <v>47</v>
      </c>
    </row>
  </sheetData>
  <phoneticPr fontId="4"/>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66"/>
  <sheetViews>
    <sheetView zoomScale="80" zoomScaleNormal="80" zoomScaleSheetLayoutView="80" workbookViewId="0">
      <selection activeCell="M13" sqref="M13"/>
    </sheetView>
  </sheetViews>
  <sheetFormatPr defaultRowHeight="15.75"/>
  <cols>
    <col min="1" max="1" width="12.5" style="2" customWidth="1"/>
    <col min="2" max="2" width="8.625" style="2" customWidth="1"/>
    <col min="3" max="3" width="5.75" style="2" customWidth="1"/>
    <col min="4" max="4" width="9.375" style="2" customWidth="1"/>
    <col min="5" max="5" width="15.625" style="2" customWidth="1"/>
    <col min="6" max="6" width="8.625" style="2" customWidth="1"/>
    <col min="7" max="10" width="7.75" style="2" customWidth="1"/>
    <col min="11" max="11" width="6.75" style="2" customWidth="1"/>
    <col min="12" max="12" width="4.5" style="2" bestFit="1" customWidth="1"/>
    <col min="13" max="16384" width="9" style="2"/>
  </cols>
  <sheetData>
    <row r="1" spans="1:22" ht="22.5" customHeight="1">
      <c r="A1" s="1" t="s">
        <v>36</v>
      </c>
      <c r="I1" s="513" t="s">
        <v>90</v>
      </c>
      <c r="J1" s="514"/>
    </row>
    <row r="2" spans="1:22" ht="9.75" customHeight="1"/>
    <row r="3" spans="1:22" ht="24">
      <c r="A3" s="533" t="s">
        <v>160</v>
      </c>
      <c r="B3" s="533"/>
      <c r="C3" s="533"/>
      <c r="D3" s="533"/>
      <c r="E3" s="533"/>
      <c r="F3" s="533"/>
      <c r="G3" s="533"/>
      <c r="H3" s="533"/>
      <c r="I3" s="533"/>
      <c r="J3" s="533"/>
    </row>
    <row r="4" spans="1:22" ht="24.75" thickBot="1">
      <c r="A4" s="533" t="s">
        <v>113</v>
      </c>
      <c r="B4" s="533"/>
      <c r="C4" s="533"/>
      <c r="D4" s="533"/>
      <c r="E4" s="533"/>
      <c r="F4" s="533"/>
      <c r="G4" s="533"/>
      <c r="H4" s="533"/>
      <c r="I4" s="533"/>
      <c r="J4" s="533"/>
    </row>
    <row r="5" spans="1:22" ht="32.25" customHeight="1" thickBot="1">
      <c r="A5" s="3"/>
      <c r="B5" s="3"/>
      <c r="C5" s="3"/>
      <c r="D5" s="3"/>
      <c r="E5" s="3"/>
      <c r="F5" s="3"/>
      <c r="G5" s="3"/>
      <c r="H5" s="542" t="s">
        <v>135</v>
      </c>
      <c r="I5" s="543"/>
      <c r="J5" s="544"/>
    </row>
    <row r="6" spans="1:22" s="4" customFormat="1" ht="42.75" customHeight="1" thickBot="1">
      <c r="A6" s="534" t="s">
        <v>37</v>
      </c>
      <c r="B6" s="535"/>
      <c r="C6" s="536" t="str">
        <f>IF('様式１ '!H7="","",'様式１ '!H7)</f>
        <v/>
      </c>
      <c r="D6" s="537"/>
      <c r="E6" s="537"/>
      <c r="F6" s="538"/>
      <c r="H6" s="545" t="str">
        <f>'様式１ '!$O$5</f>
        <v/>
      </c>
      <c r="I6" s="546"/>
      <c r="J6" s="547"/>
      <c r="M6" s="562" t="s">
        <v>2481</v>
      </c>
      <c r="N6" s="562"/>
      <c r="O6" s="562"/>
      <c r="P6" s="562"/>
      <c r="Q6" s="562"/>
    </row>
    <row r="7" spans="1:22" s="4" customFormat="1" ht="12" customHeight="1" thickBot="1">
      <c r="H7" s="548"/>
      <c r="I7" s="549"/>
      <c r="J7" s="550"/>
      <c r="M7" s="332"/>
      <c r="N7" s="332"/>
      <c r="O7" s="332"/>
      <c r="P7" s="332"/>
      <c r="Q7" s="332"/>
    </row>
    <row r="8" spans="1:22" s="4" customFormat="1" ht="15" customHeight="1">
      <c r="A8" s="515" t="s" ph="1">
        <v>38</v>
      </c>
      <c r="B8" s="516"/>
      <c r="C8" s="564"/>
      <c r="D8" s="564"/>
      <c r="E8" s="564"/>
      <c r="F8" s="525" t="s">
        <v>39</v>
      </c>
      <c r="G8" s="527"/>
      <c r="H8" s="528"/>
      <c r="I8" s="528"/>
      <c r="J8" s="529"/>
    </row>
    <row r="9" spans="1:22" s="4" customFormat="1" ht="15" customHeight="1">
      <c r="A9" s="517" ph="1"/>
      <c r="B9" s="518"/>
      <c r="C9" s="519"/>
      <c r="D9" s="520"/>
      <c r="E9" s="521"/>
      <c r="F9" s="526"/>
      <c r="G9" s="530"/>
      <c r="H9" s="531"/>
      <c r="I9" s="531"/>
      <c r="J9" s="532"/>
    </row>
    <row r="10" spans="1:22" s="4" customFormat="1" ht="26.25" customHeight="1">
      <c r="A10" s="517"/>
      <c r="B10" s="518"/>
      <c r="C10" s="522"/>
      <c r="D10" s="523"/>
      <c r="E10" s="524"/>
      <c r="F10" s="5" t="s">
        <v>35</v>
      </c>
      <c r="G10" s="539"/>
      <c r="H10" s="540"/>
      <c r="I10" s="540"/>
      <c r="J10" s="541"/>
      <c r="L10" s="128" t="s">
        <v>2471</v>
      </c>
      <c r="M10" s="561" t="s">
        <v>2695</v>
      </c>
      <c r="N10" s="561"/>
      <c r="O10" s="561"/>
      <c r="P10" s="561"/>
      <c r="Q10" s="561"/>
      <c r="R10" s="561"/>
      <c r="S10" s="561"/>
      <c r="T10" s="561"/>
      <c r="U10" s="561"/>
      <c r="V10" s="561"/>
    </row>
    <row r="11" spans="1:22" ht="8.25" customHeight="1">
      <c r="A11" s="504" t="s">
        <v>40</v>
      </c>
      <c r="B11" s="505"/>
      <c r="C11" s="6"/>
      <c r="D11" s="7"/>
      <c r="E11" s="7"/>
      <c r="F11" s="7"/>
      <c r="G11" s="7"/>
      <c r="H11" s="7"/>
      <c r="I11" s="7"/>
      <c r="J11" s="8"/>
      <c r="L11" s="4"/>
      <c r="M11" s="561"/>
      <c r="N11" s="561"/>
      <c r="O11" s="561"/>
      <c r="P11" s="561"/>
      <c r="Q11" s="561"/>
      <c r="R11" s="561"/>
      <c r="S11" s="561"/>
      <c r="T11" s="561"/>
      <c r="U11" s="561"/>
      <c r="V11" s="561"/>
    </row>
    <row r="12" spans="1:22" ht="18.75" customHeight="1">
      <c r="A12" s="504"/>
      <c r="B12" s="505"/>
      <c r="C12" s="9" t="s">
        <v>41</v>
      </c>
      <c r="D12" s="508"/>
      <c r="E12" s="508"/>
      <c r="F12" s="317"/>
      <c r="G12" s="10"/>
      <c r="H12" s="10"/>
      <c r="I12" s="10"/>
      <c r="J12" s="11"/>
      <c r="L12" s="4"/>
      <c r="M12" s="561"/>
      <c r="N12" s="561"/>
      <c r="O12" s="561"/>
      <c r="P12" s="561"/>
      <c r="Q12" s="561"/>
      <c r="R12" s="561"/>
      <c r="S12" s="561"/>
      <c r="T12" s="561"/>
      <c r="U12" s="561"/>
      <c r="V12" s="561"/>
    </row>
    <row r="13" spans="1:22" ht="7.5" customHeight="1">
      <c r="A13" s="504"/>
      <c r="B13" s="505"/>
      <c r="C13" s="320"/>
      <c r="D13" s="321"/>
      <c r="E13" s="321"/>
      <c r="F13" s="317"/>
      <c r="G13" s="10"/>
      <c r="H13" s="10"/>
      <c r="I13" s="10"/>
      <c r="J13" s="11"/>
      <c r="L13" s="4"/>
      <c r="M13" s="4"/>
      <c r="N13" s="4"/>
      <c r="O13" s="4"/>
      <c r="P13" s="4"/>
      <c r="Q13" s="4"/>
      <c r="R13" s="4"/>
      <c r="S13" s="4"/>
      <c r="T13" s="4"/>
      <c r="U13" s="4"/>
      <c r="V13" s="4"/>
    </row>
    <row r="14" spans="1:22" ht="18.75" customHeight="1">
      <c r="A14" s="504"/>
      <c r="B14" s="505"/>
      <c r="C14" s="319" t="s">
        <v>146</v>
      </c>
      <c r="D14" s="560"/>
      <c r="E14" s="560"/>
      <c r="F14" s="12" t="s">
        <v>42</v>
      </c>
      <c r="G14" s="511"/>
      <c r="H14" s="508"/>
      <c r="I14" s="508"/>
      <c r="J14" s="512"/>
      <c r="L14" s="128" t="s">
        <v>2473</v>
      </c>
      <c r="M14" s="561" t="s">
        <v>2694</v>
      </c>
      <c r="N14" s="561"/>
      <c r="O14" s="561"/>
      <c r="P14" s="561"/>
      <c r="Q14" s="561"/>
      <c r="R14" s="561"/>
      <c r="S14" s="561"/>
      <c r="T14" s="561"/>
      <c r="U14" s="561"/>
      <c r="V14" s="561"/>
    </row>
    <row r="15" spans="1:22" ht="9" customHeight="1" thickBot="1">
      <c r="A15" s="506"/>
      <c r="B15" s="507"/>
      <c r="C15" s="13"/>
      <c r="D15" s="14"/>
      <c r="E15" s="14"/>
      <c r="F15" s="14"/>
      <c r="G15" s="14"/>
      <c r="H15" s="493"/>
      <c r="I15" s="493"/>
      <c r="J15" s="494"/>
      <c r="L15" s="4"/>
      <c r="M15" s="561"/>
      <c r="N15" s="561"/>
      <c r="O15" s="561"/>
      <c r="P15" s="561"/>
      <c r="Q15" s="561"/>
      <c r="R15" s="561"/>
      <c r="S15" s="561"/>
      <c r="T15" s="561"/>
      <c r="U15" s="561"/>
      <c r="V15" s="561"/>
    </row>
    <row r="16" spans="1:22" ht="20.25" thickBot="1">
      <c r="L16" s="4"/>
      <c r="M16" s="561"/>
      <c r="N16" s="561"/>
      <c r="O16" s="561"/>
      <c r="P16" s="561"/>
      <c r="Q16" s="561"/>
      <c r="R16" s="561"/>
      <c r="S16" s="561"/>
      <c r="T16" s="561"/>
      <c r="U16" s="561"/>
      <c r="V16" s="561"/>
    </row>
    <row r="17" spans="1:22" s="4" customFormat="1" ht="29.25" customHeight="1">
      <c r="A17" s="509" t="s">
        <v>43</v>
      </c>
      <c r="B17" s="510"/>
      <c r="C17" s="510" t="s" ph="1">
        <v>44</v>
      </c>
      <c r="D17" s="510" ph="1"/>
      <c r="E17" s="510" ph="1"/>
      <c r="F17" s="498" t="s">
        <v>89</v>
      </c>
      <c r="G17" s="498"/>
      <c r="H17" s="498"/>
      <c r="I17" s="498"/>
      <c r="J17" s="499"/>
      <c r="M17" s="561"/>
      <c r="N17" s="561"/>
      <c r="O17" s="561"/>
      <c r="P17" s="561"/>
      <c r="Q17" s="561"/>
      <c r="R17" s="561"/>
      <c r="S17" s="561"/>
      <c r="T17" s="561"/>
      <c r="U17" s="561"/>
      <c r="V17" s="561"/>
    </row>
    <row r="18" spans="1:22" s="4" customFormat="1" ht="16.5" customHeight="1">
      <c r="A18" s="473" t="s">
        <v>45</v>
      </c>
      <c r="B18" s="474"/>
      <c r="C18" s="497"/>
      <c r="D18" s="497"/>
      <c r="E18" s="497"/>
      <c r="F18" s="460"/>
      <c r="G18" s="461"/>
      <c r="H18" s="461"/>
      <c r="I18" s="461"/>
      <c r="J18" s="462"/>
      <c r="M18" s="2"/>
    </row>
    <row r="19" spans="1:22" s="4" customFormat="1" ht="33" customHeight="1">
      <c r="A19" s="495"/>
      <c r="B19" s="496"/>
      <c r="C19" s="501"/>
      <c r="D19" s="502"/>
      <c r="E19" s="503"/>
      <c r="F19" s="486"/>
      <c r="G19" s="487"/>
      <c r="H19" s="487"/>
      <c r="I19" s="487"/>
      <c r="J19" s="500"/>
    </row>
    <row r="20" spans="1:22" s="4" customFormat="1" ht="16.5" customHeight="1">
      <c r="A20" s="473" t="s">
        <v>46</v>
      </c>
      <c r="B20" s="474"/>
      <c r="C20" s="497"/>
      <c r="D20" s="497"/>
      <c r="E20" s="497"/>
      <c r="F20" s="460"/>
      <c r="G20" s="461"/>
      <c r="H20" s="461"/>
      <c r="I20" s="461"/>
      <c r="J20" s="462"/>
    </row>
    <row r="21" spans="1:22" s="4" customFormat="1" ht="33" customHeight="1">
      <c r="A21" s="495"/>
      <c r="B21" s="496"/>
      <c r="C21" s="501"/>
      <c r="D21" s="502"/>
      <c r="E21" s="503"/>
      <c r="F21" s="486"/>
      <c r="G21" s="487"/>
      <c r="H21" s="487"/>
      <c r="I21" s="487"/>
      <c r="J21" s="500"/>
    </row>
    <row r="22" spans="1:22" s="4" customFormat="1" ht="16.5" customHeight="1">
      <c r="A22" s="473" t="s">
        <v>47</v>
      </c>
      <c r="B22" s="474"/>
      <c r="C22" s="497"/>
      <c r="D22" s="497"/>
      <c r="E22" s="497"/>
      <c r="F22" s="460"/>
      <c r="G22" s="461"/>
      <c r="H22" s="461"/>
      <c r="I22" s="461"/>
      <c r="J22" s="462"/>
    </row>
    <row r="23" spans="1:22" s="4" customFormat="1" ht="33" customHeight="1">
      <c r="A23" s="495"/>
      <c r="B23" s="496"/>
      <c r="C23" s="501"/>
      <c r="D23" s="502"/>
      <c r="E23" s="503"/>
      <c r="F23" s="486"/>
      <c r="G23" s="487"/>
      <c r="H23" s="487"/>
      <c r="I23" s="487"/>
      <c r="J23" s="500"/>
    </row>
    <row r="24" spans="1:22" s="4" customFormat="1" ht="16.5" customHeight="1">
      <c r="A24" s="473" t="s">
        <v>48</v>
      </c>
      <c r="B24" s="474"/>
      <c r="C24" s="457"/>
      <c r="D24" s="458"/>
      <c r="E24" s="459"/>
      <c r="F24" s="460"/>
      <c r="G24" s="461"/>
      <c r="H24" s="461"/>
      <c r="I24" s="461"/>
      <c r="J24" s="462"/>
    </row>
    <row r="25" spans="1:22" s="4" customFormat="1" ht="33" customHeight="1" thickBot="1">
      <c r="A25" s="475"/>
      <c r="B25" s="476"/>
      <c r="C25" s="490"/>
      <c r="D25" s="491"/>
      <c r="E25" s="492"/>
      <c r="F25" s="551"/>
      <c r="G25" s="552"/>
      <c r="H25" s="552"/>
      <c r="I25" s="552"/>
      <c r="J25" s="553"/>
    </row>
    <row r="26" spans="1:22" s="4" customFormat="1" ht="14.25" customHeight="1" thickBot="1">
      <c r="A26" s="19"/>
      <c r="B26" s="19"/>
      <c r="C26" s="19" ph="1"/>
      <c r="D26" s="19" ph="1"/>
      <c r="E26" s="19" ph="1"/>
      <c r="F26" s="19"/>
      <c r="G26" s="19"/>
      <c r="H26" s="19"/>
      <c r="I26" s="19"/>
      <c r="J26" s="19"/>
    </row>
    <row r="27" spans="1:22" s="4" customFormat="1" ht="29.25" customHeight="1">
      <c r="A27" s="469" t="s">
        <v>43</v>
      </c>
      <c r="B27" s="470"/>
      <c r="C27" s="471" t="s" ph="1">
        <v>44</v>
      </c>
      <c r="D27" s="472" ph="1"/>
      <c r="E27" s="470" ph="1"/>
      <c r="F27" s="568" t="s">
        <v>49</v>
      </c>
      <c r="G27" s="569"/>
      <c r="H27" s="569"/>
      <c r="I27" s="569"/>
      <c r="J27" s="570"/>
    </row>
    <row r="28" spans="1:22" s="4" customFormat="1" ht="16.5" customHeight="1">
      <c r="A28" s="477" t="s">
        <v>127</v>
      </c>
      <c r="B28" s="466" t="s">
        <v>50</v>
      </c>
      <c r="C28" s="457"/>
      <c r="D28" s="458"/>
      <c r="E28" s="459"/>
      <c r="F28" s="460"/>
      <c r="G28" s="461"/>
      <c r="H28" s="461"/>
      <c r="I28" s="461"/>
      <c r="J28" s="462"/>
    </row>
    <row r="29" spans="1:22" s="4" customFormat="1" ht="10.5" customHeight="1">
      <c r="A29" s="478"/>
      <c r="B29" s="467"/>
      <c r="C29" s="483"/>
      <c r="D29" s="484"/>
      <c r="E29" s="485"/>
      <c r="F29" s="463"/>
      <c r="G29" s="464"/>
      <c r="H29" s="464"/>
      <c r="I29" s="464"/>
      <c r="J29" s="465"/>
    </row>
    <row r="30" spans="1:22" s="4" customFormat="1" ht="16.5" customHeight="1">
      <c r="A30" s="478"/>
      <c r="B30" s="468"/>
      <c r="C30" s="486"/>
      <c r="D30" s="487"/>
      <c r="E30" s="488"/>
      <c r="F30" s="16" t="s">
        <v>51</v>
      </c>
      <c r="G30" s="455"/>
      <c r="H30" s="455"/>
      <c r="I30" s="455"/>
      <c r="J30" s="456"/>
    </row>
    <row r="31" spans="1:22" s="4" customFormat="1" ht="16.5" customHeight="1">
      <c r="A31" s="478"/>
      <c r="B31" s="466" t="s">
        <v>52</v>
      </c>
      <c r="C31" s="457"/>
      <c r="D31" s="458"/>
      <c r="E31" s="459"/>
      <c r="F31" s="460"/>
      <c r="G31" s="461"/>
      <c r="H31" s="461"/>
      <c r="I31" s="461"/>
      <c r="J31" s="462"/>
    </row>
    <row r="32" spans="1:22" s="4" customFormat="1" ht="10.5" customHeight="1">
      <c r="A32" s="478"/>
      <c r="B32" s="467"/>
      <c r="C32" s="483"/>
      <c r="D32" s="484"/>
      <c r="E32" s="485"/>
      <c r="F32" s="463"/>
      <c r="G32" s="464"/>
      <c r="H32" s="464"/>
      <c r="I32" s="464"/>
      <c r="J32" s="465"/>
    </row>
    <row r="33" spans="1:10" s="4" customFormat="1" ht="16.5" customHeight="1">
      <c r="A33" s="478"/>
      <c r="B33" s="468"/>
      <c r="C33" s="486"/>
      <c r="D33" s="487"/>
      <c r="E33" s="488"/>
      <c r="F33" s="16" t="s">
        <v>51</v>
      </c>
      <c r="G33" s="455"/>
      <c r="H33" s="455"/>
      <c r="I33" s="455"/>
      <c r="J33" s="456"/>
    </row>
    <row r="34" spans="1:10" s="4" customFormat="1" ht="16.5" customHeight="1">
      <c r="A34" s="478"/>
      <c r="B34" s="480" t="s">
        <v>53</v>
      </c>
      <c r="C34" s="457"/>
      <c r="D34" s="458"/>
      <c r="E34" s="459"/>
      <c r="F34" s="460"/>
      <c r="G34" s="461"/>
      <c r="H34" s="461"/>
      <c r="I34" s="461"/>
      <c r="J34" s="462"/>
    </row>
    <row r="35" spans="1:10" s="4" customFormat="1" ht="10.5" customHeight="1">
      <c r="A35" s="478"/>
      <c r="B35" s="481"/>
      <c r="C35" s="483"/>
      <c r="D35" s="484"/>
      <c r="E35" s="485"/>
      <c r="F35" s="463"/>
      <c r="G35" s="464"/>
      <c r="H35" s="464"/>
      <c r="I35" s="464"/>
      <c r="J35" s="465"/>
    </row>
    <row r="36" spans="1:10" s="4" customFormat="1" ht="16.5" customHeight="1">
      <c r="A36" s="478"/>
      <c r="B36" s="489"/>
      <c r="C36" s="486"/>
      <c r="D36" s="487"/>
      <c r="E36" s="488"/>
      <c r="F36" s="16" t="s">
        <v>51</v>
      </c>
      <c r="G36" s="455"/>
      <c r="H36" s="455"/>
      <c r="I36" s="455"/>
      <c r="J36" s="456"/>
    </row>
    <row r="37" spans="1:10" s="4" customFormat="1" ht="16.5" customHeight="1">
      <c r="A37" s="478"/>
      <c r="B37" s="480" t="s">
        <v>54</v>
      </c>
      <c r="C37" s="457"/>
      <c r="D37" s="458"/>
      <c r="E37" s="459"/>
      <c r="F37" s="460"/>
      <c r="G37" s="461"/>
      <c r="H37" s="461"/>
      <c r="I37" s="461"/>
      <c r="J37" s="462"/>
    </row>
    <row r="38" spans="1:10" s="4" customFormat="1" ht="10.5" customHeight="1">
      <c r="A38" s="478"/>
      <c r="B38" s="481"/>
      <c r="C38" s="483"/>
      <c r="D38" s="484"/>
      <c r="E38" s="485"/>
      <c r="F38" s="463"/>
      <c r="G38" s="464"/>
      <c r="H38" s="464"/>
      <c r="I38" s="464"/>
      <c r="J38" s="465"/>
    </row>
    <row r="39" spans="1:10" s="4" customFormat="1" ht="16.5" customHeight="1" thickBot="1">
      <c r="A39" s="479"/>
      <c r="B39" s="482"/>
      <c r="C39" s="551"/>
      <c r="D39" s="552"/>
      <c r="E39" s="565"/>
      <c r="F39" s="17" t="s">
        <v>51</v>
      </c>
      <c r="G39" s="566"/>
      <c r="H39" s="566"/>
      <c r="I39" s="566"/>
      <c r="J39" s="567"/>
    </row>
    <row r="40" spans="1:10" s="4" customFormat="1" ht="20.25" thickBot="1"/>
    <row r="41" spans="1:10" s="4" customFormat="1" ht="29.25" customHeight="1">
      <c r="A41" s="554" t="s">
        <v>151</v>
      </c>
      <c r="B41" s="557" t="s">
        <v>152</v>
      </c>
      <c r="C41" s="471" t="s" ph="1">
        <v>44</v>
      </c>
      <c r="D41" s="472"/>
      <c r="E41" s="472"/>
      <c r="F41" s="471" t="s">
        <v>2416</v>
      </c>
      <c r="G41" s="472"/>
      <c r="H41" s="472"/>
      <c r="I41" s="472"/>
      <c r="J41" s="563"/>
    </row>
    <row r="42" spans="1:10" s="4" customFormat="1" ht="18.75" customHeight="1">
      <c r="A42" s="555"/>
      <c r="B42" s="558"/>
      <c r="C42" s="457"/>
      <c r="D42" s="458"/>
      <c r="E42" s="458"/>
      <c r="F42" s="460"/>
      <c r="G42" s="461"/>
      <c r="H42" s="461"/>
      <c r="I42" s="461"/>
      <c r="J42" s="462"/>
    </row>
    <row r="43" spans="1:10" s="4" customFormat="1" ht="35.25" customHeight="1" thickBot="1">
      <c r="A43" s="556"/>
      <c r="B43" s="559"/>
      <c r="C43" s="490"/>
      <c r="D43" s="491"/>
      <c r="E43" s="491"/>
      <c r="F43" s="551"/>
      <c r="G43" s="552"/>
      <c r="H43" s="552"/>
      <c r="I43" s="552"/>
      <c r="J43" s="553"/>
    </row>
    <row r="44" spans="1:10" s="4" customFormat="1" ht="19.5"/>
    <row r="45" spans="1:10" s="4" customFormat="1" ht="19.5"/>
    <row r="46" spans="1:10" s="4" customFormat="1" ht="19.5"/>
    <row r="47" spans="1:10" s="4" customFormat="1" ht="19.5"/>
    <row r="48" spans="1:10" s="4" customFormat="1" ht="19.5"/>
    <row r="49" spans="1:10" s="4" customFormat="1" ht="19.5"/>
    <row r="50" spans="1:10" s="4" customFormat="1" ht="19.5"/>
    <row r="51" spans="1:10" s="4" customFormat="1" ht="19.5"/>
    <row r="52" spans="1:10" s="4" customFormat="1" ht="19.5"/>
    <row r="53" spans="1:10" s="4" customFormat="1" ht="19.5"/>
    <row r="54" spans="1:10" s="4" customFormat="1" ht="19.5"/>
    <row r="55" spans="1:10" s="4" customFormat="1" ht="19.5"/>
    <row r="56" spans="1:10" s="4" customFormat="1" ht="19.5"/>
    <row r="57" spans="1:10" s="4" customFormat="1" ht="19.5"/>
    <row r="58" spans="1:10" s="4" customFormat="1" ht="19.5"/>
    <row r="59" spans="1:10" s="4" customFormat="1" ht="19.5"/>
    <row r="60" spans="1:10" s="4" customFormat="1" ht="19.5"/>
    <row r="61" spans="1:10" s="4" customFormat="1" ht="19.5"/>
    <row r="62" spans="1:10" s="4" customFormat="1" ht="19.5">
      <c r="A62" s="2"/>
      <c r="B62" s="2"/>
      <c r="C62" s="2"/>
      <c r="D62" s="2"/>
      <c r="E62" s="2"/>
      <c r="F62" s="2"/>
      <c r="G62" s="2"/>
      <c r="H62" s="2"/>
      <c r="I62" s="2"/>
      <c r="J62" s="2"/>
    </row>
    <row r="63" spans="1:10" s="4" customFormat="1" ht="19.5">
      <c r="A63" s="2"/>
      <c r="B63" s="2"/>
      <c r="C63" s="2"/>
      <c r="D63" s="2"/>
      <c r="E63" s="2"/>
      <c r="F63" s="2"/>
      <c r="G63" s="2"/>
      <c r="H63" s="2"/>
      <c r="I63" s="2"/>
      <c r="J63" s="2"/>
    </row>
    <row r="64" spans="1:10" s="4" customFormat="1" ht="19.5">
      <c r="A64" s="2"/>
      <c r="B64" s="2"/>
      <c r="C64" s="2"/>
      <c r="D64" s="2"/>
      <c r="E64" s="2"/>
      <c r="F64" s="2"/>
      <c r="G64" s="2"/>
      <c r="H64" s="2"/>
      <c r="I64" s="2"/>
      <c r="J64" s="2"/>
    </row>
    <row r="65" spans="13:13" ht="19.5">
      <c r="M65" s="4"/>
    </row>
    <row r="66" spans="13:13" ht="19.5">
      <c r="M66" s="4"/>
    </row>
  </sheetData>
  <customSheetViews>
    <customSheetView guid="{9A5863B9-DBD9-4085-93B2-EF35A8EF7430}" scale="80">
      <selection activeCell="I11" sqref="I11"/>
      <pageMargins left="0.65" right="0.61" top="0.54" bottom="0.5" header="0.4" footer="0.41"/>
      <pageSetup paperSize="9" scale="99" orientation="portrait" r:id="rId1"/>
      <headerFooter alignWithMargins="0"/>
    </customSheetView>
  </customSheetViews>
  <mergeCells count="71">
    <mergeCell ref="M10:V12"/>
    <mergeCell ref="M14:V17"/>
    <mergeCell ref="M6:Q6"/>
    <mergeCell ref="C41:E41"/>
    <mergeCell ref="F41:J41"/>
    <mergeCell ref="F24:J25"/>
    <mergeCell ref="C8:E8"/>
    <mergeCell ref="F22:J23"/>
    <mergeCell ref="F37:J38"/>
    <mergeCell ref="C38:E39"/>
    <mergeCell ref="G39:J39"/>
    <mergeCell ref="F34:J35"/>
    <mergeCell ref="F27:J27"/>
    <mergeCell ref="C32:E33"/>
    <mergeCell ref="C29:E30"/>
    <mergeCell ref="F28:J29"/>
    <mergeCell ref="C17:E17"/>
    <mergeCell ref="C20:E20"/>
    <mergeCell ref="C21:E21"/>
    <mergeCell ref="D14:E14"/>
    <mergeCell ref="C19:E19"/>
    <mergeCell ref="C42:E42"/>
    <mergeCell ref="C43:E43"/>
    <mergeCell ref="F42:J43"/>
    <mergeCell ref="A41:A43"/>
    <mergeCell ref="B41:B43"/>
    <mergeCell ref="I1:J1"/>
    <mergeCell ref="A8:B10"/>
    <mergeCell ref="C9:E10"/>
    <mergeCell ref="F8:F9"/>
    <mergeCell ref="G8:J9"/>
    <mergeCell ref="A3:J3"/>
    <mergeCell ref="A4:J4"/>
    <mergeCell ref="A6:B6"/>
    <mergeCell ref="C6:F6"/>
    <mergeCell ref="G10:J10"/>
    <mergeCell ref="H5:J5"/>
    <mergeCell ref="H6:J7"/>
    <mergeCell ref="H15:J15"/>
    <mergeCell ref="A20:B21"/>
    <mergeCell ref="C28:E28"/>
    <mergeCell ref="A22:B23"/>
    <mergeCell ref="C22:E22"/>
    <mergeCell ref="B28:B30"/>
    <mergeCell ref="F17:J17"/>
    <mergeCell ref="F20:J21"/>
    <mergeCell ref="C23:E23"/>
    <mergeCell ref="A11:B15"/>
    <mergeCell ref="D12:E12"/>
    <mergeCell ref="A17:B17"/>
    <mergeCell ref="G14:J14"/>
    <mergeCell ref="A18:B19"/>
    <mergeCell ref="C18:E18"/>
    <mergeCell ref="F18:J19"/>
    <mergeCell ref="B31:B33"/>
    <mergeCell ref="A27:B27"/>
    <mergeCell ref="C27:E27"/>
    <mergeCell ref="A24:B25"/>
    <mergeCell ref="C24:E24"/>
    <mergeCell ref="A28:A39"/>
    <mergeCell ref="B37:B39"/>
    <mergeCell ref="C37:E37"/>
    <mergeCell ref="C35:E36"/>
    <mergeCell ref="C34:E34"/>
    <mergeCell ref="B34:B36"/>
    <mergeCell ref="C25:E25"/>
    <mergeCell ref="G36:J36"/>
    <mergeCell ref="G33:J33"/>
    <mergeCell ref="G30:J30"/>
    <mergeCell ref="C31:E31"/>
    <mergeCell ref="F31:J32"/>
  </mergeCells>
  <phoneticPr fontId="9" alignment="center"/>
  <pageMargins left="0.65" right="0.61" top="0.54" bottom="0.5" header="0.4" footer="0.41"/>
  <pageSetup paperSize="9" scale="99"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70C0"/>
  </sheetPr>
  <dimension ref="A1:U76"/>
  <sheetViews>
    <sheetView zoomScale="80" zoomScaleNormal="80" zoomScaleSheetLayoutView="25" workbookViewId="0">
      <selection activeCell="D12" sqref="D12"/>
    </sheetView>
  </sheetViews>
  <sheetFormatPr defaultRowHeight="15.75"/>
  <cols>
    <col min="1" max="3" width="6.375" style="2" customWidth="1"/>
    <col min="4" max="4" width="34.875" style="2" customWidth="1"/>
    <col min="5" max="5" width="6.75" style="2" customWidth="1"/>
    <col min="6" max="6" width="31.25" style="2" customWidth="1"/>
    <col min="7" max="7" width="38.75" style="2" customWidth="1"/>
    <col min="8" max="8" width="10.75" style="2" customWidth="1"/>
    <col min="9" max="9" width="7.5" style="2" customWidth="1"/>
    <col min="10" max="10" width="6.5" style="51" customWidth="1"/>
    <col min="11" max="21" width="9" style="51"/>
    <col min="22" max="16384" width="9" style="2"/>
  </cols>
  <sheetData>
    <row r="1" spans="1:21" ht="27.75" customHeight="1" thickBot="1">
      <c r="A1" s="587" t="s">
        <v>21</v>
      </c>
      <c r="B1" s="588"/>
      <c r="C1" s="20"/>
      <c r="D1" s="10"/>
      <c r="H1" s="169" t="s">
        <v>90</v>
      </c>
    </row>
    <row r="2" spans="1:21" ht="15" customHeight="1" thickBot="1">
      <c r="A2" s="172"/>
      <c r="B2" s="172"/>
      <c r="C2" s="20"/>
      <c r="D2" s="10"/>
      <c r="H2" s="173" t="s">
        <v>150</v>
      </c>
      <c r="J2" s="2"/>
      <c r="K2" s="2"/>
      <c r="L2" s="2"/>
      <c r="M2" s="2"/>
      <c r="N2" s="2"/>
      <c r="O2" s="2"/>
      <c r="P2" s="2"/>
      <c r="Q2" s="2"/>
      <c r="R2" s="2"/>
      <c r="S2" s="2"/>
      <c r="T2" s="2"/>
      <c r="U2" s="2"/>
    </row>
    <row r="3" spans="1:21" ht="26.25" customHeight="1">
      <c r="A3" s="594" t="s">
        <v>161</v>
      </c>
      <c r="B3" s="594"/>
      <c r="C3" s="594"/>
      <c r="D3" s="594"/>
      <c r="E3" s="594"/>
      <c r="F3" s="594"/>
      <c r="G3" s="594"/>
      <c r="H3" s="595" t="str">
        <f>'様式１ '!$O$5</f>
        <v/>
      </c>
      <c r="I3" s="21"/>
      <c r="J3" s="52"/>
      <c r="K3" s="52"/>
      <c r="L3" s="52"/>
    </row>
    <row r="4" spans="1:21" ht="26.25" customHeight="1" thickBot="1">
      <c r="A4" s="594" t="s">
        <v>147</v>
      </c>
      <c r="B4" s="594"/>
      <c r="C4" s="594"/>
      <c r="D4" s="594"/>
      <c r="E4" s="594"/>
      <c r="F4" s="594"/>
      <c r="G4" s="594"/>
      <c r="H4" s="596"/>
    </row>
    <row r="5" spans="1:21" ht="26.25" customHeight="1">
      <c r="A5" s="594" t="s">
        <v>30</v>
      </c>
      <c r="B5" s="594"/>
      <c r="C5" s="594"/>
      <c r="D5" s="594"/>
      <c r="E5" s="594"/>
      <c r="F5" s="594"/>
      <c r="G5" s="594"/>
      <c r="H5" s="594"/>
    </row>
    <row r="6" spans="1:21" ht="18" customHeight="1" thickBot="1"/>
    <row r="7" spans="1:21" s="4" customFormat="1" ht="39.75" customHeight="1" thickBot="1">
      <c r="A7" s="589" t="s">
        <v>18</v>
      </c>
      <c r="B7" s="590"/>
      <c r="C7" s="591"/>
      <c r="D7" s="22" t="str">
        <f>IF('様式１ '!H7="","",'様式１ '!H7)</f>
        <v/>
      </c>
      <c r="F7" s="23" t="s">
        <v>2691</v>
      </c>
      <c r="G7" s="24"/>
      <c r="H7" s="25"/>
      <c r="J7" s="54"/>
      <c r="K7" s="54"/>
      <c r="L7" s="54"/>
      <c r="M7" s="54"/>
      <c r="N7" s="54"/>
      <c r="O7" s="54"/>
      <c r="P7" s="54"/>
      <c r="Q7" s="54"/>
      <c r="R7" s="54"/>
      <c r="S7" s="54"/>
      <c r="T7" s="54"/>
      <c r="U7" s="54"/>
    </row>
    <row r="8" spans="1:21" s="4" customFormat="1" ht="18" customHeight="1" thickBot="1">
      <c r="J8" s="54"/>
      <c r="K8" s="54"/>
      <c r="L8" s="54"/>
      <c r="M8" s="54"/>
      <c r="N8" s="54"/>
      <c r="O8" s="54"/>
      <c r="P8" s="54"/>
      <c r="Q8" s="54"/>
      <c r="R8" s="54"/>
      <c r="S8" s="54"/>
      <c r="T8" s="54"/>
      <c r="U8" s="54"/>
    </row>
    <row r="9" spans="1:21" s="4" customFormat="1" ht="39.75" customHeight="1" thickBot="1">
      <c r="A9" s="592" t="s">
        <v>19</v>
      </c>
      <c r="B9" s="593"/>
      <c r="C9" s="593"/>
      <c r="D9" s="22" t="s">
        <v>31</v>
      </c>
      <c r="E9" s="27"/>
      <c r="F9" s="28" t="s">
        <v>136</v>
      </c>
      <c r="G9" s="22" t="s">
        <v>33</v>
      </c>
      <c r="H9" s="29"/>
      <c r="K9" s="562" t="s">
        <v>2482</v>
      </c>
      <c r="L9" s="562"/>
      <c r="M9" s="562"/>
      <c r="N9" s="562"/>
      <c r="O9" s="562"/>
      <c r="P9" s="562"/>
      <c r="Q9" s="562"/>
      <c r="R9" s="562"/>
    </row>
    <row r="10" spans="1:21" s="4" customFormat="1" ht="18" customHeight="1" thickBot="1"/>
    <row r="11" spans="1:21" s="4" customFormat="1" ht="35.25" customHeight="1" thickBot="1">
      <c r="A11" s="30" t="s">
        <v>0</v>
      </c>
      <c r="B11" s="584" t="s">
        <v>131</v>
      </c>
      <c r="C11" s="585"/>
      <c r="D11" s="31" t="s">
        <v>1</v>
      </c>
      <c r="E11" s="586" t="s">
        <v>2</v>
      </c>
      <c r="F11" s="586"/>
      <c r="G11" s="31" t="s">
        <v>3</v>
      </c>
      <c r="H11" s="32" t="s">
        <v>4</v>
      </c>
      <c r="I11" s="286"/>
      <c r="J11" s="339" t="s">
        <v>2471</v>
      </c>
      <c r="K11" s="561" t="s">
        <v>2483</v>
      </c>
      <c r="L11" s="561"/>
      <c r="M11" s="561"/>
      <c r="N11" s="561"/>
      <c r="O11" s="561"/>
      <c r="P11" s="561"/>
      <c r="Q11" s="561"/>
      <c r="R11" s="561"/>
      <c r="S11" s="561"/>
      <c r="T11" s="561"/>
      <c r="U11" s="561"/>
    </row>
    <row r="12" spans="1:21" s="4" customFormat="1" ht="35.25" customHeight="1">
      <c r="A12" s="574" t="s">
        <v>5</v>
      </c>
      <c r="B12" s="577"/>
      <c r="C12" s="578"/>
      <c r="D12" s="305"/>
      <c r="E12" s="579" t="str">
        <f>IFERROR(VLOOKUP($D12,リスト!$A$2:$I$2013,4,FALSE),"")</f>
        <v/>
      </c>
      <c r="F12" s="580"/>
      <c r="G12" s="287" t="str">
        <f>IFERROR(VLOOKUP($D12,リスト!$A$2:$I$2013,7,FALSE),"")</f>
        <v/>
      </c>
      <c r="H12" s="35" t="str">
        <f>IFERROR(VLOOKUP($D12,リスト!$A$2:$I$2013,9,FALSE),"")</f>
        <v/>
      </c>
      <c r="K12" s="561"/>
      <c r="L12" s="561"/>
      <c r="M12" s="561"/>
      <c r="N12" s="561"/>
      <c r="O12" s="561"/>
      <c r="P12" s="561"/>
      <c r="Q12" s="561"/>
      <c r="R12" s="561"/>
      <c r="S12" s="561"/>
      <c r="T12" s="561"/>
      <c r="U12" s="561"/>
    </row>
    <row r="13" spans="1:21" s="4" customFormat="1" ht="35.25" customHeight="1">
      <c r="A13" s="575"/>
      <c r="B13" s="571"/>
      <c r="C13" s="572"/>
      <c r="D13" s="306"/>
      <c r="E13" s="573" t="str">
        <f>IFERROR(VLOOKUP($D13,リスト!$A$2:$I$2013,4,FALSE),"")</f>
        <v/>
      </c>
      <c r="F13" s="573"/>
      <c r="G13" s="288" t="str">
        <f>IFERROR(VLOOKUP($D13,リスト!$A$2:$I$2013,7,FALSE),"")</f>
        <v/>
      </c>
      <c r="H13" s="37" t="str">
        <f>IFERROR(VLOOKUP($D13,リスト!$A$2:$I$2013,9,FALSE),"")</f>
        <v/>
      </c>
    </row>
    <row r="14" spans="1:21" s="4" customFormat="1" ht="35.25" customHeight="1" thickBot="1">
      <c r="A14" s="576"/>
      <c r="B14" s="581"/>
      <c r="C14" s="581"/>
      <c r="D14" s="307"/>
      <c r="E14" s="582" t="str">
        <f>IFERROR(VLOOKUP($D14,リスト!$A$2:$I$2013,4,FALSE),"")</f>
        <v/>
      </c>
      <c r="F14" s="583"/>
      <c r="G14" s="289" t="str">
        <f>IFERROR(VLOOKUP($D14,リスト!$A$2:$I$2013,7,FALSE),"")</f>
        <v/>
      </c>
      <c r="H14" s="39" t="str">
        <f>IFERROR(VLOOKUP($D14,リスト!$A$2:$I$2013,9,FALSE),"")</f>
        <v/>
      </c>
      <c r="J14" s="340" t="s">
        <v>2473</v>
      </c>
      <c r="K14" s="561" t="s">
        <v>2688</v>
      </c>
      <c r="L14" s="561"/>
      <c r="M14" s="561"/>
      <c r="N14" s="561"/>
      <c r="O14" s="561"/>
      <c r="P14" s="561"/>
      <c r="Q14" s="561"/>
      <c r="R14" s="561"/>
      <c r="S14" s="561"/>
      <c r="T14" s="561"/>
      <c r="U14" s="561"/>
    </row>
    <row r="15" spans="1:21" s="4" customFormat="1" ht="35.25" customHeight="1">
      <c r="A15" s="574" t="s">
        <v>6</v>
      </c>
      <c r="B15" s="577"/>
      <c r="C15" s="578"/>
      <c r="D15" s="308"/>
      <c r="E15" s="579" t="str">
        <f>IFERROR(VLOOKUP($D15,リスト!$A$2:$I$2013,4,FALSE),"")</f>
        <v/>
      </c>
      <c r="F15" s="580"/>
      <c r="G15" s="287" t="str">
        <f>IFERROR(VLOOKUP($D15,リスト!$A$2:$I$2013,7,FALSE),"")</f>
        <v/>
      </c>
      <c r="H15" s="35" t="str">
        <f>IFERROR(VLOOKUP($D15,リスト!$A$2:$I$2013,9,FALSE),"")</f>
        <v/>
      </c>
      <c r="K15" s="561"/>
      <c r="L15" s="561"/>
      <c r="M15" s="561"/>
      <c r="N15" s="561"/>
      <c r="O15" s="561"/>
      <c r="P15" s="561"/>
      <c r="Q15" s="561"/>
      <c r="R15" s="561"/>
      <c r="S15" s="561"/>
      <c r="T15" s="561"/>
      <c r="U15" s="561"/>
    </row>
    <row r="16" spans="1:21" s="4" customFormat="1" ht="35.25" customHeight="1">
      <c r="A16" s="575"/>
      <c r="B16" s="571"/>
      <c r="C16" s="572"/>
      <c r="D16" s="306"/>
      <c r="E16" s="573" t="str">
        <f>IFERROR(VLOOKUP($D16,リスト!$A$2:$I$2013,4,FALSE),"")</f>
        <v/>
      </c>
      <c r="F16" s="573"/>
      <c r="G16" s="288" t="str">
        <f>IFERROR(VLOOKUP($D16,リスト!$A$2:$I$2013,7,FALSE),"")</f>
        <v/>
      </c>
      <c r="H16" s="37" t="str">
        <f>IFERROR(VLOOKUP($D16,リスト!$A$2:$I$2013,9,FALSE),"")</f>
        <v/>
      </c>
      <c r="K16" s="54"/>
      <c r="L16" s="54"/>
      <c r="M16" s="54"/>
      <c r="N16" s="54"/>
      <c r="O16" s="54"/>
      <c r="P16" s="54"/>
      <c r="Q16" s="54"/>
      <c r="R16" s="54"/>
      <c r="S16" s="54"/>
      <c r="T16" s="54"/>
      <c r="U16" s="54"/>
    </row>
    <row r="17" spans="1:21" s="4" customFormat="1" ht="35.25" customHeight="1" thickBot="1">
      <c r="A17" s="576"/>
      <c r="B17" s="581"/>
      <c r="C17" s="581"/>
      <c r="D17" s="307"/>
      <c r="E17" s="582" t="str">
        <f>IFERROR(VLOOKUP($D17,リスト!$A$2:$I$2013,4,FALSE),"")</f>
        <v/>
      </c>
      <c r="F17" s="583"/>
      <c r="G17" s="290" t="str">
        <f>IFERROR(VLOOKUP($D17,リスト!$A$2:$I$2013,7,FALSE),"")</f>
        <v/>
      </c>
      <c r="H17" s="39" t="str">
        <f>IFERROR(VLOOKUP($D17,リスト!$A$2:$I$2013,9,FALSE),"")</f>
        <v/>
      </c>
      <c r="J17" s="340" t="s">
        <v>2475</v>
      </c>
      <c r="K17" s="561" t="s">
        <v>2689</v>
      </c>
      <c r="L17" s="561"/>
      <c r="M17" s="561"/>
      <c r="N17" s="561"/>
      <c r="O17" s="561"/>
      <c r="P17" s="561"/>
      <c r="Q17" s="561"/>
      <c r="R17" s="561"/>
      <c r="S17" s="561"/>
      <c r="T17" s="561"/>
      <c r="U17" s="561"/>
    </row>
    <row r="18" spans="1:21" s="4" customFormat="1" ht="35.25" customHeight="1">
      <c r="A18" s="574" t="s">
        <v>7</v>
      </c>
      <c r="B18" s="577"/>
      <c r="C18" s="578"/>
      <c r="D18" s="308"/>
      <c r="E18" s="579" t="str">
        <f>IFERROR(VLOOKUP($D18,リスト!$A$2:$I$2013,4,FALSE),"")</f>
        <v/>
      </c>
      <c r="F18" s="580"/>
      <c r="G18" s="291" t="str">
        <f>IFERROR(VLOOKUP($D18,リスト!$A$2:$I$2013,7,FALSE),"")</f>
        <v/>
      </c>
      <c r="H18" s="35" t="str">
        <f>IFERROR(VLOOKUP($D18,リスト!$A$2:$I$2013,9,FALSE),"")</f>
        <v/>
      </c>
      <c r="K18" s="561"/>
      <c r="L18" s="561"/>
      <c r="M18" s="561"/>
      <c r="N18" s="561"/>
      <c r="O18" s="561"/>
      <c r="P18" s="561"/>
      <c r="Q18" s="561"/>
      <c r="R18" s="561"/>
      <c r="S18" s="561"/>
      <c r="T18" s="561"/>
      <c r="U18" s="561"/>
    </row>
    <row r="19" spans="1:21" s="4" customFormat="1" ht="35.25" customHeight="1">
      <c r="A19" s="575"/>
      <c r="B19" s="571"/>
      <c r="C19" s="572"/>
      <c r="D19" s="306"/>
      <c r="E19" s="573" t="str">
        <f>IFERROR(VLOOKUP($D19,リスト!$A$2:$I$2013,4,FALSE),"")</f>
        <v/>
      </c>
      <c r="F19" s="573"/>
      <c r="G19" s="292" t="str">
        <f>IFERROR(VLOOKUP($D19,リスト!$A$2:$I$2013,7,FALSE),"")</f>
        <v/>
      </c>
      <c r="H19" s="37" t="str">
        <f>IFERROR(VLOOKUP($D19,リスト!$A$2:$I$2013,9,FALSE),"")</f>
        <v/>
      </c>
      <c r="J19" s="340"/>
      <c r="K19" s="54"/>
      <c r="L19" s="54"/>
      <c r="M19" s="54"/>
      <c r="N19" s="54"/>
      <c r="O19" s="54"/>
      <c r="P19" s="54"/>
      <c r="Q19" s="54"/>
      <c r="R19" s="54"/>
      <c r="S19" s="54"/>
      <c r="T19" s="54"/>
      <c r="U19" s="54"/>
    </row>
    <row r="20" spans="1:21" s="4" customFormat="1" ht="35.25" customHeight="1" thickBot="1">
      <c r="A20" s="575"/>
      <c r="B20" s="571"/>
      <c r="C20" s="572"/>
      <c r="D20" s="306"/>
      <c r="E20" s="582" t="str">
        <f>IFERROR(VLOOKUP($D20,リスト!$A$2:$I$2013,4,FALSE),"")</f>
        <v/>
      </c>
      <c r="F20" s="583"/>
      <c r="G20" s="292" t="str">
        <f>IFERROR(VLOOKUP($D20,リスト!$A$2:$I$2013,7,FALSE),"")</f>
        <v/>
      </c>
      <c r="H20" s="39" t="str">
        <f>IFERROR(VLOOKUP($D20,リスト!$A$2:$I$2013,9,FALSE),"")</f>
        <v/>
      </c>
      <c r="J20" s="340" t="s">
        <v>2476</v>
      </c>
      <c r="K20" s="561" t="s">
        <v>2484</v>
      </c>
      <c r="L20" s="561"/>
      <c r="M20" s="561"/>
      <c r="N20" s="561"/>
      <c r="O20" s="561"/>
      <c r="P20" s="561"/>
      <c r="Q20" s="561"/>
      <c r="R20" s="561"/>
      <c r="S20" s="561"/>
      <c r="T20" s="561"/>
      <c r="U20" s="561"/>
    </row>
    <row r="21" spans="1:21" s="4" customFormat="1" ht="35.25" customHeight="1">
      <c r="A21" s="574" t="s">
        <v>8</v>
      </c>
      <c r="B21" s="577"/>
      <c r="C21" s="578"/>
      <c r="D21" s="308"/>
      <c r="E21" s="579" t="str">
        <f>IFERROR(VLOOKUP($D21,リスト!$A$2:$I$2013,4,FALSE),"")</f>
        <v/>
      </c>
      <c r="F21" s="580"/>
      <c r="G21" s="291" t="str">
        <f>IFERROR(VLOOKUP($D21,リスト!$A$2:$I$2013,7,FALSE),"")</f>
        <v/>
      </c>
      <c r="H21" s="35" t="str">
        <f>IFERROR(VLOOKUP($D21,リスト!$A$2:$I$2013,9,FALSE),"")</f>
        <v/>
      </c>
      <c r="K21" s="561"/>
      <c r="L21" s="561"/>
      <c r="M21" s="561"/>
      <c r="N21" s="561"/>
      <c r="O21" s="561"/>
      <c r="P21" s="561"/>
      <c r="Q21" s="561"/>
      <c r="R21" s="561"/>
      <c r="S21" s="561"/>
      <c r="T21" s="561"/>
      <c r="U21" s="561"/>
    </row>
    <row r="22" spans="1:21" s="4" customFormat="1" ht="35.25" customHeight="1">
      <c r="A22" s="575"/>
      <c r="B22" s="571"/>
      <c r="C22" s="572"/>
      <c r="D22" s="306"/>
      <c r="E22" s="573" t="str">
        <f>IFERROR(VLOOKUP($D22,リスト!$A$2:$I$2013,4,FALSE),"")</f>
        <v/>
      </c>
      <c r="F22" s="573"/>
      <c r="G22" s="292" t="str">
        <f>IFERROR(VLOOKUP($D22,リスト!$A$2:$I$2013,7,FALSE),"")</f>
        <v/>
      </c>
      <c r="H22" s="37" t="str">
        <f>IFERROR(VLOOKUP($D22,リスト!$A$2:$I$2013,9,FALSE),"")</f>
        <v/>
      </c>
      <c r="J22" s="340" t="s">
        <v>2477</v>
      </c>
      <c r="K22" s="561" t="s">
        <v>2490</v>
      </c>
      <c r="L22" s="561"/>
      <c r="M22" s="561"/>
      <c r="N22" s="561"/>
      <c r="O22" s="561"/>
      <c r="P22" s="561"/>
      <c r="Q22" s="561"/>
      <c r="R22" s="561"/>
      <c r="S22" s="561"/>
      <c r="T22" s="561"/>
      <c r="U22" s="561"/>
    </row>
    <row r="23" spans="1:21" s="4" customFormat="1" ht="35.25" customHeight="1" thickBot="1">
      <c r="A23" s="575"/>
      <c r="B23" s="571"/>
      <c r="C23" s="572"/>
      <c r="D23" s="306"/>
      <c r="E23" s="582" t="str">
        <f>IFERROR(VLOOKUP($D23,リスト!$A$2:$I$2013,4,FALSE),"")</f>
        <v/>
      </c>
      <c r="F23" s="583"/>
      <c r="G23" s="292" t="str">
        <f>IFERROR(VLOOKUP($D23,リスト!$A$2:$I$2013,7,FALSE),"")</f>
        <v/>
      </c>
      <c r="H23" s="39" t="str">
        <f>IFERROR(VLOOKUP($D23,リスト!$A$2:$I$2013,9,FALSE),"")</f>
        <v/>
      </c>
      <c r="K23" s="561"/>
      <c r="L23" s="561"/>
      <c r="M23" s="561"/>
      <c r="N23" s="561"/>
      <c r="O23" s="561"/>
      <c r="P23" s="561"/>
      <c r="Q23" s="561"/>
      <c r="R23" s="561"/>
      <c r="S23" s="561"/>
      <c r="T23" s="561"/>
      <c r="U23" s="561"/>
    </row>
    <row r="24" spans="1:21" s="4" customFormat="1" ht="35.25" customHeight="1">
      <c r="A24" s="574" t="s">
        <v>9</v>
      </c>
      <c r="B24" s="577"/>
      <c r="C24" s="578"/>
      <c r="D24" s="308"/>
      <c r="E24" s="579" t="str">
        <f>IFERROR(VLOOKUP($D24,リスト!$A$2:$I$2013,4,FALSE),"")</f>
        <v/>
      </c>
      <c r="F24" s="580"/>
      <c r="G24" s="291" t="str">
        <f>IFERROR(VLOOKUP($D24,リスト!$A$2:$I$2013,7,FALSE),"")</f>
        <v/>
      </c>
      <c r="H24" s="35" t="str">
        <f>IFERROR(VLOOKUP($D24,リスト!$A$2:$I$2013,9,FALSE),"")</f>
        <v/>
      </c>
      <c r="J24" s="340" t="s">
        <v>2478</v>
      </c>
      <c r="K24" s="561" t="s">
        <v>28</v>
      </c>
      <c r="L24" s="561"/>
      <c r="M24" s="561"/>
      <c r="N24" s="561"/>
      <c r="O24" s="561"/>
      <c r="P24" s="561"/>
      <c r="Q24" s="561"/>
      <c r="R24" s="561"/>
      <c r="S24" s="561"/>
      <c r="T24" s="561"/>
      <c r="U24" s="561"/>
    </row>
    <row r="25" spans="1:21" s="4" customFormat="1" ht="35.25" customHeight="1">
      <c r="A25" s="575"/>
      <c r="B25" s="571"/>
      <c r="C25" s="572"/>
      <c r="D25" s="306"/>
      <c r="E25" s="573" t="str">
        <f>IFERROR(VLOOKUP($D25,リスト!$A$2:$I$2013,4,FALSE),"")</f>
        <v/>
      </c>
      <c r="F25" s="573"/>
      <c r="G25" s="292" t="str">
        <f>IFERROR(VLOOKUP($D25,リスト!$A$2:$I$2013,7,FALSE),"")</f>
        <v/>
      </c>
      <c r="H25" s="37" t="str">
        <f>IFERROR(VLOOKUP($D25,リスト!$A$2:$I$2013,9,FALSE),"")</f>
        <v/>
      </c>
      <c r="K25" s="561"/>
      <c r="L25" s="561"/>
      <c r="M25" s="561"/>
      <c r="N25" s="561"/>
      <c r="O25" s="561"/>
      <c r="P25" s="561"/>
      <c r="Q25" s="561"/>
      <c r="R25" s="561"/>
      <c r="S25" s="561"/>
      <c r="T25" s="561"/>
      <c r="U25" s="561"/>
    </row>
    <row r="26" spans="1:21" s="4" customFormat="1" ht="35.25" customHeight="1" thickBot="1">
      <c r="A26" s="576"/>
      <c r="B26" s="581"/>
      <c r="C26" s="581"/>
      <c r="D26" s="307"/>
      <c r="E26" s="582" t="str">
        <f>IFERROR(VLOOKUP($D26,リスト!$A$2:$I$2013,4,FALSE),"")</f>
        <v/>
      </c>
      <c r="F26" s="583"/>
      <c r="G26" s="293" t="str">
        <f>IFERROR(VLOOKUP($D26,リスト!$A$2:$I$2013,7,FALSE),"")</f>
        <v/>
      </c>
      <c r="H26" s="39" t="str">
        <f>IFERROR(VLOOKUP($D26,リスト!$A$2:$I$2013,9,FALSE),"")</f>
        <v/>
      </c>
      <c r="J26" s="340"/>
      <c r="K26" s="54"/>
      <c r="L26" s="54"/>
      <c r="M26" s="54"/>
      <c r="N26" s="54"/>
      <c r="O26" s="54"/>
      <c r="P26" s="54"/>
      <c r="Q26" s="54"/>
      <c r="R26" s="54"/>
      <c r="S26" s="54"/>
      <c r="T26" s="54"/>
      <c r="U26" s="54"/>
    </row>
    <row r="27" spans="1:21" s="4" customFormat="1" ht="35.25" customHeight="1">
      <c r="A27" s="574" t="s">
        <v>10</v>
      </c>
      <c r="B27" s="577"/>
      <c r="C27" s="578"/>
      <c r="D27" s="308"/>
      <c r="E27" s="579" t="str">
        <f>IFERROR(VLOOKUP($D27,リスト!$A$2:$I$2013,4,FALSE),"")</f>
        <v/>
      </c>
      <c r="F27" s="580"/>
      <c r="G27" s="291" t="str">
        <f>IFERROR(VLOOKUP($D27,リスト!$A$2:$I$2013,7,FALSE),"")</f>
        <v/>
      </c>
      <c r="H27" s="35" t="str">
        <f>IFERROR(VLOOKUP($D27,リスト!$A$2:$I$2013,9,FALSE),"")</f>
        <v/>
      </c>
      <c r="K27" s="54"/>
      <c r="L27" s="54"/>
      <c r="M27" s="54"/>
      <c r="N27" s="54"/>
      <c r="O27" s="54"/>
      <c r="P27" s="54"/>
      <c r="Q27" s="54"/>
      <c r="R27" s="54"/>
      <c r="S27" s="54"/>
      <c r="T27" s="54"/>
      <c r="U27" s="54"/>
    </row>
    <row r="28" spans="1:21" s="4" customFormat="1" ht="35.25" customHeight="1">
      <c r="A28" s="575"/>
      <c r="B28" s="612"/>
      <c r="C28" s="613"/>
      <c r="D28" s="306"/>
      <c r="E28" s="573" t="str">
        <f>IFERROR(VLOOKUP($D28,リスト!$A$2:$I$2013,4,FALSE),"")</f>
        <v/>
      </c>
      <c r="F28" s="573"/>
      <c r="G28" s="292" t="str">
        <f>IFERROR(VLOOKUP($D28,リスト!$A$2:$I$2013,7,FALSE),"")</f>
        <v/>
      </c>
      <c r="H28" s="37" t="str">
        <f>IFERROR(VLOOKUP($D28,リスト!$A$2:$I$2013,9,FALSE),"")</f>
        <v/>
      </c>
      <c r="J28" s="54"/>
      <c r="K28" s="54"/>
      <c r="L28" s="54"/>
      <c r="M28" s="54"/>
      <c r="N28" s="54"/>
      <c r="O28" s="54"/>
      <c r="P28" s="54"/>
      <c r="Q28" s="54"/>
      <c r="R28" s="54"/>
      <c r="S28" s="54"/>
      <c r="T28" s="54"/>
      <c r="U28" s="54"/>
    </row>
    <row r="29" spans="1:21" s="4" customFormat="1" ht="35.25" customHeight="1" thickBot="1">
      <c r="A29" s="576"/>
      <c r="B29" s="600"/>
      <c r="C29" s="600"/>
      <c r="D29" s="307"/>
      <c r="E29" s="582" t="str">
        <f>IFERROR(VLOOKUP($D29,リスト!$A$2:$I$2013,4,FALSE),"")</f>
        <v/>
      </c>
      <c r="F29" s="583"/>
      <c r="G29" s="293" t="str">
        <f>IFERROR(VLOOKUP($D29,リスト!$A$2:$I$2013,7,FALSE),"")</f>
        <v/>
      </c>
      <c r="H29" s="39" t="str">
        <f>IFERROR(VLOOKUP($D29,リスト!$A$2:$I$2013,9,FALSE),"")</f>
        <v/>
      </c>
      <c r="J29" s="54"/>
      <c r="K29" s="54"/>
      <c r="L29" s="54"/>
      <c r="M29" s="54"/>
      <c r="N29" s="54"/>
      <c r="O29" s="54"/>
      <c r="P29" s="54"/>
      <c r="Q29" s="54"/>
      <c r="R29" s="54"/>
      <c r="S29" s="54"/>
      <c r="T29" s="54"/>
      <c r="U29" s="54"/>
    </row>
    <row r="30" spans="1:21" s="4" customFormat="1" ht="35.25" customHeight="1">
      <c r="A30" s="603" t="s">
        <v>2419</v>
      </c>
      <c r="B30" s="604"/>
      <c r="C30" s="605"/>
      <c r="D30" s="308"/>
      <c r="E30" s="579" t="str">
        <f>IFERROR(VLOOKUP($D30,リスト!$A$2:$I$2013,4,FALSE),"")</f>
        <v/>
      </c>
      <c r="F30" s="580"/>
      <c r="G30" s="291" t="str">
        <f>IFERROR(VLOOKUP($D30,リスト!$A$2:$I$2013,7,FALSE),"")</f>
        <v/>
      </c>
      <c r="H30" s="322" t="str">
        <f>IFERROR(VLOOKUP($D30,リスト!$A$2:$I$2013,9,FALSE),"")</f>
        <v/>
      </c>
      <c r="J30" s="54"/>
      <c r="K30" s="54"/>
      <c r="L30" s="54"/>
      <c r="M30" s="54"/>
      <c r="N30" s="54"/>
      <c r="O30" s="54"/>
      <c r="P30" s="54"/>
      <c r="Q30" s="54"/>
      <c r="R30" s="54"/>
      <c r="S30" s="54"/>
      <c r="T30" s="54"/>
      <c r="U30" s="54"/>
    </row>
    <row r="31" spans="1:21" s="4" customFormat="1" ht="35.25" customHeight="1">
      <c r="A31" s="606"/>
      <c r="B31" s="607"/>
      <c r="C31" s="608"/>
      <c r="D31" s="306"/>
      <c r="E31" s="573" t="str">
        <f>IFERROR(VLOOKUP($D31,リスト!$A$2:$I$2013,4,FALSE),"")</f>
        <v/>
      </c>
      <c r="F31" s="573"/>
      <c r="G31" s="292" t="str">
        <f>IFERROR(VLOOKUP($D31,リスト!$A$2:$I$2013,7,FALSE),"")</f>
        <v/>
      </c>
      <c r="H31" s="37" t="str">
        <f>IFERROR(VLOOKUP($D31,リスト!$A$2:$I$2013,9,FALSE),"")</f>
        <v/>
      </c>
      <c r="J31" s="54"/>
      <c r="K31" s="54"/>
      <c r="L31" s="54"/>
      <c r="M31" s="54"/>
      <c r="N31" s="54"/>
      <c r="O31" s="54"/>
      <c r="P31" s="54"/>
      <c r="Q31" s="54"/>
      <c r="R31" s="54"/>
      <c r="S31" s="54"/>
      <c r="T31" s="54"/>
      <c r="U31" s="54"/>
    </row>
    <row r="32" spans="1:21" s="4" customFormat="1" ht="35.25" customHeight="1" thickBot="1">
      <c r="A32" s="609"/>
      <c r="B32" s="610"/>
      <c r="C32" s="611"/>
      <c r="D32" s="307"/>
      <c r="E32" s="582" t="str">
        <f>IFERROR(VLOOKUP($D32,リスト!$A$2:$I$2013,4,FALSE),"")</f>
        <v/>
      </c>
      <c r="F32" s="583"/>
      <c r="G32" s="293" t="str">
        <f>IFERROR(VLOOKUP($D32,リスト!$A$2:$I$2013,7,FALSE),"")</f>
        <v/>
      </c>
      <c r="H32" s="39" t="str">
        <f>IFERROR(VLOOKUP($D32,リスト!$A$2:$I$2013,9,FALSE),"")</f>
        <v/>
      </c>
      <c r="I32" s="18"/>
      <c r="J32" s="54"/>
      <c r="K32" s="54"/>
      <c r="L32" s="54"/>
      <c r="M32" s="54"/>
      <c r="N32" s="54"/>
      <c r="O32" s="54"/>
      <c r="P32" s="54"/>
      <c r="Q32" s="54"/>
      <c r="R32" s="54"/>
      <c r="S32" s="54"/>
      <c r="T32" s="54"/>
      <c r="U32" s="54"/>
    </row>
    <row r="33" spans="1:21" s="4" customFormat="1" ht="35.25" customHeight="1">
      <c r="A33" s="603" t="s">
        <v>2413</v>
      </c>
      <c r="B33" s="604"/>
      <c r="C33" s="605"/>
      <c r="D33" s="309"/>
      <c r="E33" s="601" t="str">
        <f>IFERROR(VLOOKUP($D33,リスト!$A$2:$I$2013,4,FALSE),"")</f>
        <v/>
      </c>
      <c r="F33" s="602"/>
      <c r="G33" s="289" t="str">
        <f>IFERROR(VLOOKUP($D33,リスト!$A$2:$I$2013,7,FALSE),"")</f>
        <v/>
      </c>
      <c r="H33" s="269" t="str">
        <f>IFERROR(VLOOKUP($D33,リスト!$A$2:$I$2013,9,FALSE),"")</f>
        <v/>
      </c>
      <c r="J33" s="54"/>
      <c r="K33" s="54"/>
      <c r="L33" s="54"/>
      <c r="M33" s="54"/>
      <c r="N33" s="54"/>
      <c r="O33" s="54"/>
      <c r="P33" s="54"/>
      <c r="Q33" s="54"/>
      <c r="R33" s="54"/>
      <c r="S33" s="54"/>
      <c r="T33" s="54"/>
      <c r="U33" s="54"/>
    </row>
    <row r="34" spans="1:21" s="4" customFormat="1" ht="35.25" customHeight="1" thickBot="1">
      <c r="A34" s="609"/>
      <c r="B34" s="610"/>
      <c r="C34" s="611"/>
      <c r="D34" s="307"/>
      <c r="E34" s="582" t="str">
        <f>IFERROR(VLOOKUP($D34,リスト!$A$2:$I$2013,4,FALSE),"")</f>
        <v/>
      </c>
      <c r="F34" s="583"/>
      <c r="G34" s="293" t="str">
        <f>IFERROR(VLOOKUP($D34,リスト!$A$2:$I$2013,7,FALSE),"")</f>
        <v/>
      </c>
      <c r="H34" s="39" t="str">
        <f>IFERROR(VLOOKUP($D34,リスト!$A$2:$I$2013,9,FALSE),"")</f>
        <v/>
      </c>
      <c r="J34" s="54"/>
      <c r="K34" s="54"/>
      <c r="L34" s="54"/>
      <c r="M34" s="54"/>
      <c r="N34" s="54"/>
      <c r="O34" s="54"/>
      <c r="P34" s="54"/>
      <c r="Q34" s="54"/>
      <c r="R34" s="54"/>
      <c r="S34" s="54"/>
      <c r="T34" s="54"/>
      <c r="U34" s="54"/>
    </row>
    <row r="35" spans="1:21" s="4" customFormat="1" ht="13.5" customHeight="1" thickBot="1">
      <c r="A35" s="40"/>
      <c r="B35" s="40"/>
      <c r="C35" s="40"/>
      <c r="D35" s="41"/>
      <c r="E35" s="42"/>
      <c r="F35" s="42"/>
      <c r="G35" s="42"/>
      <c r="H35" s="41"/>
      <c r="J35" s="54"/>
      <c r="K35" s="54"/>
      <c r="L35" s="54"/>
      <c r="M35" s="54"/>
      <c r="N35" s="54"/>
      <c r="O35" s="54"/>
      <c r="P35" s="54"/>
      <c r="Q35" s="54"/>
      <c r="R35" s="54"/>
      <c r="S35" s="54"/>
      <c r="T35" s="54"/>
      <c r="U35" s="54"/>
    </row>
    <row r="36" spans="1:21" s="4" customFormat="1" ht="34.5" customHeight="1">
      <c r="A36" s="469" t="s">
        <v>25</v>
      </c>
      <c r="B36" s="472"/>
      <c r="C36" s="470"/>
      <c r="D36" s="43"/>
      <c r="E36" s="44" t="s">
        <v>24</v>
      </c>
      <c r="J36" s="54"/>
      <c r="K36" s="54"/>
      <c r="L36" s="54"/>
      <c r="M36" s="54"/>
      <c r="N36" s="54"/>
      <c r="O36" s="54"/>
      <c r="P36" s="54"/>
      <c r="Q36" s="54"/>
      <c r="R36" s="54"/>
      <c r="S36" s="54"/>
      <c r="T36" s="54"/>
      <c r="U36" s="54"/>
    </row>
    <row r="37" spans="1:21" s="4" customFormat="1" ht="34.5" customHeight="1" thickBot="1">
      <c r="A37" s="597" t="s">
        <v>23</v>
      </c>
      <c r="B37" s="598"/>
      <c r="C37" s="599"/>
      <c r="D37" s="45"/>
      <c r="E37" s="46" t="s">
        <v>24</v>
      </c>
      <c r="J37" s="54"/>
      <c r="K37" s="54"/>
      <c r="L37" s="54"/>
      <c r="M37" s="54"/>
      <c r="N37" s="54"/>
      <c r="O37" s="54"/>
      <c r="P37" s="54"/>
      <c r="Q37" s="54"/>
      <c r="R37" s="54"/>
      <c r="S37" s="54"/>
      <c r="T37" s="54"/>
      <c r="U37" s="54"/>
    </row>
    <row r="38" spans="1:21" s="4" customFormat="1" ht="15.75" customHeight="1">
      <c r="A38" s="15"/>
      <c r="B38" s="10"/>
      <c r="C38" s="10"/>
      <c r="D38" s="15"/>
      <c r="E38" s="15"/>
      <c r="J38" s="54"/>
      <c r="K38" s="54"/>
      <c r="L38" s="54"/>
      <c r="M38" s="54"/>
      <c r="N38" s="54"/>
      <c r="O38" s="54"/>
      <c r="P38" s="54"/>
      <c r="Q38" s="54"/>
      <c r="R38" s="54"/>
      <c r="S38" s="54"/>
      <c r="T38" s="54"/>
      <c r="U38" s="54"/>
    </row>
    <row r="39" spans="1:21" s="4" customFormat="1" ht="23.25" customHeight="1">
      <c r="J39" s="54"/>
      <c r="K39" s="54"/>
      <c r="L39" s="54"/>
      <c r="M39" s="54"/>
      <c r="N39" s="54"/>
      <c r="O39" s="54"/>
      <c r="P39" s="54"/>
      <c r="Q39" s="54"/>
      <c r="R39" s="54"/>
      <c r="S39" s="54"/>
      <c r="T39" s="54"/>
      <c r="U39" s="54"/>
    </row>
    <row r="40" spans="1:21" s="4" customFormat="1" ht="21" customHeight="1">
      <c r="J40" s="54"/>
      <c r="K40" s="54"/>
      <c r="L40" s="54"/>
      <c r="M40" s="54"/>
      <c r="N40" s="54"/>
      <c r="O40" s="54"/>
      <c r="P40" s="54"/>
      <c r="Q40" s="54"/>
      <c r="R40" s="54"/>
      <c r="S40" s="54"/>
      <c r="T40" s="54"/>
      <c r="U40" s="54"/>
    </row>
    <row r="41" spans="1:21" s="4" customFormat="1" ht="21" customHeight="1">
      <c r="J41" s="54"/>
      <c r="K41" s="54"/>
      <c r="L41" s="54"/>
      <c r="M41" s="54"/>
      <c r="N41" s="54"/>
      <c r="O41" s="54"/>
      <c r="P41" s="54"/>
      <c r="Q41" s="54"/>
      <c r="R41" s="54"/>
      <c r="S41" s="54"/>
      <c r="T41" s="54"/>
      <c r="U41" s="54"/>
    </row>
    <row r="42" spans="1:21" s="4" customFormat="1" ht="21" customHeight="1">
      <c r="J42" s="54"/>
      <c r="K42" s="54"/>
      <c r="L42" s="54"/>
      <c r="M42" s="54"/>
      <c r="N42" s="54"/>
      <c r="O42" s="54"/>
      <c r="P42" s="54"/>
      <c r="Q42" s="54"/>
      <c r="R42" s="54"/>
      <c r="S42" s="54"/>
      <c r="T42" s="54"/>
      <c r="U42" s="54"/>
    </row>
    <row r="43" spans="1:21" s="4" customFormat="1" ht="21" customHeight="1">
      <c r="J43" s="54"/>
      <c r="K43" s="54"/>
      <c r="L43" s="54"/>
      <c r="M43" s="54"/>
      <c r="N43" s="54"/>
      <c r="O43" s="54"/>
      <c r="P43" s="54"/>
      <c r="Q43" s="54"/>
      <c r="R43" s="54"/>
      <c r="S43" s="54"/>
      <c r="T43" s="54"/>
      <c r="U43" s="54"/>
    </row>
    <row r="44" spans="1:21" s="4" customFormat="1" ht="21" customHeight="1">
      <c r="A44" s="18"/>
      <c r="B44" s="18"/>
      <c r="C44" s="47"/>
      <c r="D44" s="47"/>
      <c r="E44" s="47"/>
      <c r="F44" s="47"/>
      <c r="G44" s="47"/>
      <c r="H44" s="47"/>
      <c r="J44" s="54"/>
      <c r="K44" s="54"/>
      <c r="L44" s="54"/>
      <c r="M44" s="54"/>
      <c r="N44" s="54"/>
      <c r="O44" s="54"/>
      <c r="P44" s="54"/>
      <c r="Q44" s="54"/>
      <c r="R44" s="54"/>
      <c r="S44" s="54"/>
      <c r="T44" s="54"/>
      <c r="U44" s="54"/>
    </row>
    <row r="45" spans="1:21" s="4" customFormat="1" ht="21" customHeight="1">
      <c r="A45" s="18"/>
      <c r="B45" s="48"/>
      <c r="C45" s="48"/>
      <c r="D45" s="48"/>
      <c r="E45" s="48"/>
      <c r="F45" s="48"/>
      <c r="G45" s="48"/>
      <c r="H45" s="47"/>
      <c r="J45" s="54"/>
      <c r="K45" s="54"/>
      <c r="L45" s="54"/>
      <c r="M45" s="54"/>
      <c r="N45" s="54"/>
      <c r="O45" s="54"/>
      <c r="P45" s="54"/>
      <c r="Q45" s="54"/>
      <c r="R45" s="54"/>
      <c r="S45" s="54"/>
      <c r="T45" s="54"/>
      <c r="U45" s="54"/>
    </row>
    <row r="46" spans="1:21" s="4" customFormat="1" ht="21" customHeight="1">
      <c r="A46" s="18"/>
      <c r="H46" s="48"/>
      <c r="I46" s="47"/>
      <c r="J46" s="54"/>
      <c r="K46" s="54"/>
      <c r="L46" s="54"/>
      <c r="M46" s="54"/>
      <c r="N46" s="54"/>
      <c r="O46" s="54"/>
      <c r="P46" s="54"/>
      <c r="Q46" s="54"/>
      <c r="R46" s="54"/>
      <c r="S46" s="54"/>
      <c r="T46" s="54"/>
      <c r="U46" s="54"/>
    </row>
    <row r="47" spans="1:21" s="4" customFormat="1" ht="20.25" customHeight="1">
      <c r="J47" s="54"/>
      <c r="K47" s="54"/>
      <c r="L47" s="54"/>
      <c r="M47" s="54"/>
      <c r="N47" s="54"/>
      <c r="O47" s="54"/>
      <c r="P47" s="54"/>
      <c r="Q47" s="54"/>
      <c r="R47" s="54"/>
      <c r="S47" s="54"/>
      <c r="T47" s="54"/>
      <c r="U47" s="54"/>
    </row>
    <row r="48" spans="1:21" s="4" customFormat="1" ht="13.5" customHeight="1">
      <c r="A48" s="48"/>
      <c r="J48" s="54"/>
      <c r="K48" s="54"/>
      <c r="L48" s="54"/>
      <c r="M48" s="54"/>
      <c r="N48" s="54"/>
      <c r="O48" s="54"/>
      <c r="P48" s="54"/>
      <c r="Q48" s="54"/>
      <c r="R48" s="54"/>
      <c r="S48" s="54"/>
      <c r="T48" s="54"/>
      <c r="U48" s="54"/>
    </row>
    <row r="49" spans="10:21" s="4" customFormat="1" ht="19.5">
      <c r="J49" s="54"/>
      <c r="K49" s="54"/>
      <c r="L49" s="54"/>
      <c r="M49" s="54"/>
      <c r="N49" s="54"/>
      <c r="O49" s="54"/>
      <c r="P49" s="54"/>
      <c r="Q49" s="54"/>
      <c r="R49" s="54"/>
      <c r="S49" s="54"/>
      <c r="T49" s="54"/>
      <c r="U49" s="54"/>
    </row>
    <row r="50" spans="10:21" s="4" customFormat="1" ht="19.5">
      <c r="J50" s="54"/>
      <c r="K50" s="54"/>
      <c r="L50" s="54"/>
      <c r="M50" s="54"/>
      <c r="N50" s="54"/>
      <c r="O50" s="54"/>
      <c r="P50" s="54"/>
      <c r="Q50" s="54"/>
      <c r="R50" s="54"/>
      <c r="S50" s="54"/>
      <c r="T50" s="54"/>
      <c r="U50" s="54"/>
    </row>
    <row r="51" spans="10:21" s="4" customFormat="1" ht="19.5">
      <c r="J51" s="54"/>
      <c r="K51" s="54"/>
      <c r="L51" s="54"/>
      <c r="M51" s="54"/>
      <c r="N51" s="54"/>
      <c r="O51" s="54"/>
      <c r="P51" s="54"/>
      <c r="Q51" s="54"/>
      <c r="R51" s="54"/>
      <c r="S51" s="54"/>
      <c r="T51" s="54"/>
      <c r="U51" s="54"/>
    </row>
    <row r="52" spans="10:21" s="4" customFormat="1" ht="19.5">
      <c r="J52" s="54"/>
      <c r="K52" s="54"/>
      <c r="L52" s="54"/>
      <c r="M52" s="54"/>
      <c r="N52" s="54"/>
      <c r="O52" s="54"/>
      <c r="P52" s="54"/>
      <c r="Q52" s="54"/>
      <c r="R52" s="54"/>
      <c r="S52" s="54"/>
      <c r="T52" s="54"/>
      <c r="U52" s="54"/>
    </row>
    <row r="53" spans="10:21" s="4" customFormat="1" ht="19.5">
      <c r="J53" s="54"/>
      <c r="K53" s="54"/>
      <c r="L53" s="54"/>
      <c r="M53" s="54"/>
      <c r="N53" s="54"/>
      <c r="O53" s="54"/>
      <c r="P53" s="54"/>
      <c r="Q53" s="54"/>
      <c r="R53" s="54"/>
      <c r="S53" s="54"/>
      <c r="T53" s="54"/>
      <c r="U53" s="54"/>
    </row>
    <row r="54" spans="10:21" s="4" customFormat="1" ht="19.5">
      <c r="J54" s="54"/>
      <c r="K54" s="54"/>
      <c r="L54" s="54"/>
      <c r="M54" s="54"/>
      <c r="N54" s="54"/>
      <c r="O54" s="54"/>
      <c r="P54" s="54"/>
      <c r="Q54" s="54"/>
      <c r="R54" s="54"/>
      <c r="S54" s="54"/>
      <c r="T54" s="54"/>
      <c r="U54" s="54"/>
    </row>
    <row r="55" spans="10:21" s="4" customFormat="1" ht="19.5">
      <c r="J55" s="54"/>
      <c r="K55" s="54"/>
      <c r="L55" s="54"/>
      <c r="M55" s="54"/>
      <c r="N55" s="54"/>
      <c r="O55" s="54"/>
      <c r="P55" s="54"/>
      <c r="Q55" s="54"/>
      <c r="R55" s="54"/>
      <c r="S55" s="54"/>
      <c r="T55" s="54"/>
      <c r="U55" s="54"/>
    </row>
    <row r="56" spans="10:21" s="4" customFormat="1" ht="19.5">
      <c r="J56" s="54"/>
      <c r="K56" s="54"/>
      <c r="L56" s="54"/>
      <c r="M56" s="54"/>
      <c r="N56" s="54"/>
      <c r="O56" s="54"/>
      <c r="P56" s="54"/>
      <c r="Q56" s="54"/>
      <c r="R56" s="54"/>
      <c r="S56" s="54"/>
      <c r="T56" s="54"/>
      <c r="U56" s="54"/>
    </row>
    <row r="57" spans="10:21" s="4" customFormat="1" ht="19.5">
      <c r="J57" s="54"/>
      <c r="K57" s="54"/>
      <c r="L57" s="54"/>
      <c r="M57" s="54"/>
      <c r="N57" s="54"/>
      <c r="O57" s="54"/>
      <c r="P57" s="54"/>
      <c r="Q57" s="54"/>
      <c r="R57" s="54"/>
      <c r="S57" s="54"/>
      <c r="T57" s="54"/>
      <c r="U57" s="54"/>
    </row>
    <row r="58" spans="10:21" s="4" customFormat="1" ht="19.5">
      <c r="J58" s="54"/>
      <c r="K58" s="54"/>
      <c r="L58" s="54"/>
      <c r="M58" s="54"/>
      <c r="N58" s="54"/>
      <c r="O58" s="54"/>
      <c r="P58" s="54"/>
      <c r="Q58" s="54"/>
      <c r="R58" s="54"/>
      <c r="S58" s="54"/>
      <c r="T58" s="54"/>
      <c r="U58" s="54"/>
    </row>
    <row r="59" spans="10:21" s="4" customFormat="1" ht="19.5">
      <c r="J59" s="54"/>
      <c r="K59" s="54"/>
      <c r="L59" s="54"/>
      <c r="M59" s="54"/>
      <c r="N59" s="54"/>
      <c r="O59" s="54"/>
      <c r="P59" s="54"/>
      <c r="Q59" s="54"/>
      <c r="R59" s="54"/>
      <c r="S59" s="54"/>
      <c r="T59" s="54"/>
      <c r="U59" s="54"/>
    </row>
    <row r="60" spans="10:21" s="4" customFormat="1" ht="19.5">
      <c r="J60" s="54"/>
      <c r="K60" s="54"/>
      <c r="L60" s="54"/>
      <c r="M60" s="54"/>
      <c r="N60" s="54"/>
      <c r="O60" s="54"/>
      <c r="P60" s="54"/>
      <c r="Q60" s="54"/>
      <c r="R60" s="54"/>
      <c r="S60" s="54"/>
      <c r="T60" s="54"/>
      <c r="U60" s="54"/>
    </row>
    <row r="61" spans="10:21" s="4" customFormat="1" ht="19.5">
      <c r="J61" s="54"/>
      <c r="K61" s="54"/>
      <c r="L61" s="54"/>
      <c r="M61" s="54"/>
      <c r="N61" s="54"/>
      <c r="O61" s="54"/>
      <c r="P61" s="54"/>
      <c r="Q61" s="54"/>
      <c r="R61" s="54"/>
      <c r="S61" s="54"/>
      <c r="T61" s="54"/>
      <c r="U61" s="54"/>
    </row>
    <row r="62" spans="10:21" s="4" customFormat="1" ht="19.5">
      <c r="J62" s="54"/>
      <c r="K62" s="54"/>
      <c r="L62" s="54"/>
      <c r="M62" s="54"/>
      <c r="N62" s="54"/>
      <c r="O62" s="54"/>
      <c r="P62" s="54"/>
      <c r="Q62" s="54"/>
      <c r="R62" s="54"/>
      <c r="S62" s="54"/>
      <c r="T62" s="54"/>
      <c r="U62" s="54"/>
    </row>
    <row r="63" spans="10:21" s="4" customFormat="1" ht="19.5">
      <c r="J63" s="54"/>
      <c r="K63" s="54"/>
      <c r="L63" s="54"/>
      <c r="M63" s="54"/>
      <c r="N63" s="54"/>
      <c r="O63" s="54"/>
      <c r="P63" s="54"/>
      <c r="Q63" s="54"/>
      <c r="R63" s="54"/>
      <c r="S63" s="54"/>
      <c r="T63" s="54"/>
      <c r="U63" s="54"/>
    </row>
    <row r="64" spans="10:21" s="4" customFormat="1" ht="19.5">
      <c r="J64" s="54"/>
      <c r="K64" s="54"/>
      <c r="L64" s="54"/>
      <c r="M64" s="54"/>
      <c r="N64" s="54"/>
      <c r="O64" s="54"/>
      <c r="P64" s="54"/>
      <c r="Q64" s="54"/>
      <c r="R64" s="54"/>
      <c r="S64" s="54"/>
      <c r="T64" s="54"/>
      <c r="U64" s="54"/>
    </row>
    <row r="65" spans="2:21" s="4" customFormat="1" ht="19.5">
      <c r="J65" s="54"/>
      <c r="K65" s="54"/>
      <c r="L65" s="54"/>
      <c r="M65" s="54"/>
      <c r="N65" s="54"/>
      <c r="O65" s="54"/>
      <c r="P65" s="54"/>
      <c r="Q65" s="54"/>
      <c r="R65" s="54"/>
      <c r="S65" s="54"/>
      <c r="T65" s="54"/>
      <c r="U65" s="54"/>
    </row>
    <row r="66" spans="2:21" s="4" customFormat="1" ht="19.5">
      <c r="J66" s="54"/>
      <c r="K66" s="54"/>
      <c r="L66" s="54"/>
      <c r="M66" s="54"/>
      <c r="N66" s="54"/>
      <c r="O66" s="54"/>
      <c r="P66" s="54"/>
      <c r="Q66" s="54"/>
      <c r="R66" s="54"/>
      <c r="S66" s="54"/>
      <c r="T66" s="54"/>
      <c r="U66" s="54"/>
    </row>
    <row r="67" spans="2:21" s="4" customFormat="1" ht="19.5">
      <c r="J67" s="54"/>
      <c r="K67" s="54"/>
      <c r="L67" s="54"/>
      <c r="M67" s="54"/>
      <c r="N67" s="54"/>
      <c r="O67" s="54"/>
      <c r="P67" s="54"/>
      <c r="Q67" s="54"/>
      <c r="R67" s="54"/>
      <c r="S67" s="54"/>
      <c r="T67" s="54"/>
      <c r="U67" s="54"/>
    </row>
    <row r="68" spans="2:21" s="4" customFormat="1" ht="19.5">
      <c r="J68" s="54"/>
      <c r="K68" s="54"/>
      <c r="L68" s="54"/>
      <c r="M68" s="54"/>
      <c r="N68" s="54"/>
      <c r="O68" s="54"/>
      <c r="P68" s="54"/>
      <c r="Q68" s="54"/>
      <c r="R68" s="54"/>
      <c r="S68" s="54"/>
      <c r="T68" s="54"/>
      <c r="U68" s="54"/>
    </row>
    <row r="69" spans="2:21" s="4" customFormat="1" ht="19.5">
      <c r="J69" s="54"/>
      <c r="K69" s="51"/>
      <c r="L69" s="51"/>
      <c r="M69" s="51"/>
      <c r="N69" s="51"/>
      <c r="O69" s="51"/>
      <c r="P69" s="51"/>
      <c r="Q69" s="51"/>
      <c r="R69" s="51"/>
      <c r="S69" s="51"/>
      <c r="T69" s="51"/>
      <c r="U69" s="51"/>
    </row>
    <row r="70" spans="2:21" s="4" customFormat="1" ht="19.5">
      <c r="J70" s="54"/>
      <c r="K70" s="51"/>
      <c r="L70" s="51"/>
      <c r="M70" s="51"/>
      <c r="N70" s="51"/>
      <c r="O70" s="51"/>
      <c r="P70" s="51"/>
      <c r="Q70" s="51"/>
      <c r="R70" s="51"/>
      <c r="S70" s="51"/>
      <c r="T70" s="51"/>
      <c r="U70" s="51"/>
    </row>
    <row r="71" spans="2:21" s="4" customFormat="1" ht="19.5">
      <c r="J71" s="54"/>
      <c r="K71" s="51"/>
      <c r="L71" s="51"/>
      <c r="M71" s="51"/>
      <c r="N71" s="51"/>
      <c r="O71" s="51"/>
      <c r="P71" s="51"/>
      <c r="Q71" s="51"/>
      <c r="R71" s="51"/>
      <c r="S71" s="51"/>
      <c r="T71" s="51"/>
      <c r="U71" s="51"/>
    </row>
    <row r="72" spans="2:21" s="4" customFormat="1" ht="19.5">
      <c r="J72" s="54"/>
      <c r="K72" s="51"/>
      <c r="L72" s="51"/>
      <c r="M72" s="51"/>
      <c r="N72" s="51"/>
      <c r="O72" s="51"/>
      <c r="P72" s="51"/>
      <c r="Q72" s="51"/>
      <c r="R72" s="51"/>
      <c r="S72" s="51"/>
      <c r="T72" s="51"/>
      <c r="U72" s="51"/>
    </row>
    <row r="73" spans="2:21" s="4" customFormat="1" ht="19.5">
      <c r="J73" s="54"/>
      <c r="K73" s="51"/>
      <c r="L73" s="51"/>
      <c r="M73" s="51"/>
      <c r="N73" s="51"/>
      <c r="O73" s="51"/>
      <c r="P73" s="51"/>
      <c r="Q73" s="51"/>
      <c r="R73" s="51"/>
      <c r="S73" s="51"/>
      <c r="T73" s="51"/>
      <c r="U73" s="51"/>
    </row>
    <row r="74" spans="2:21" s="4" customFormat="1" ht="19.5">
      <c r="B74" s="2"/>
      <c r="C74" s="2"/>
      <c r="D74" s="2"/>
      <c r="E74" s="2"/>
      <c r="F74" s="2"/>
      <c r="G74" s="2"/>
      <c r="J74" s="54"/>
      <c r="K74" s="51"/>
      <c r="L74" s="51"/>
      <c r="M74" s="51"/>
      <c r="N74" s="51"/>
      <c r="O74" s="51"/>
      <c r="P74" s="51"/>
      <c r="Q74" s="51"/>
      <c r="R74" s="51"/>
      <c r="S74" s="51"/>
      <c r="T74" s="51"/>
      <c r="U74" s="51"/>
    </row>
    <row r="75" spans="2:21" s="4" customFormat="1" ht="19.5">
      <c r="B75" s="2"/>
      <c r="C75" s="2"/>
      <c r="D75" s="2"/>
      <c r="E75" s="2"/>
      <c r="F75" s="2"/>
      <c r="G75" s="2"/>
      <c r="H75" s="2"/>
      <c r="J75" s="51"/>
      <c r="K75" s="51"/>
      <c r="L75" s="51"/>
      <c r="M75" s="51"/>
      <c r="N75" s="51"/>
      <c r="O75" s="51"/>
      <c r="P75" s="51"/>
      <c r="Q75" s="51"/>
      <c r="R75" s="51"/>
      <c r="S75" s="51"/>
      <c r="T75" s="51"/>
      <c r="U75" s="51"/>
    </row>
    <row r="76" spans="2:21" s="4" customFormat="1" ht="19.5">
      <c r="B76" s="2"/>
      <c r="C76" s="2"/>
      <c r="D76" s="2"/>
      <c r="E76" s="2"/>
      <c r="F76" s="2"/>
      <c r="G76" s="2"/>
      <c r="H76" s="2"/>
      <c r="I76" s="2"/>
      <c r="J76" s="51"/>
      <c r="K76" s="51"/>
      <c r="L76" s="51"/>
      <c r="M76" s="51"/>
      <c r="N76" s="51"/>
      <c r="O76" s="51"/>
      <c r="P76" s="51"/>
      <c r="Q76" s="51"/>
      <c r="R76" s="51"/>
      <c r="S76" s="51"/>
      <c r="T76" s="51"/>
      <c r="U76" s="51"/>
    </row>
  </sheetData>
  <sheetProtection formatCells="0"/>
  <customSheetViews>
    <customSheetView guid="{9A5863B9-DBD9-4085-93B2-EF35A8EF7430}" scale="80">
      <selection activeCell="E12" sqref="E12:H34"/>
      <pageMargins left="0.59055118110236227" right="0.59055118110236227" top="0.78740157480314965" bottom="0.59055118110236227" header="0.51181102362204722" footer="0.51181102362204722"/>
      <printOptions horizontalCentered="1"/>
      <pageSetup paperSize="9" scale="60" orientation="portrait"/>
      <headerFooter alignWithMargins="0"/>
    </customSheetView>
  </customSheetViews>
  <mergeCells count="67">
    <mergeCell ref="K20:U21"/>
    <mergeCell ref="K22:U23"/>
    <mergeCell ref="K24:U25"/>
    <mergeCell ref="K9:R9"/>
    <mergeCell ref="K11:U12"/>
    <mergeCell ref="K14:U15"/>
    <mergeCell ref="K17:U18"/>
    <mergeCell ref="E19:F19"/>
    <mergeCell ref="A27:A29"/>
    <mergeCell ref="B27:C27"/>
    <mergeCell ref="E27:F27"/>
    <mergeCell ref="B28:C28"/>
    <mergeCell ref="E28:F28"/>
    <mergeCell ref="B20:C20"/>
    <mergeCell ref="E20:F20"/>
    <mergeCell ref="A37:C37"/>
    <mergeCell ref="A36:C36"/>
    <mergeCell ref="B29:C29"/>
    <mergeCell ref="E29:F29"/>
    <mergeCell ref="E30:F30"/>
    <mergeCell ref="E33:F33"/>
    <mergeCell ref="E32:F32"/>
    <mergeCell ref="A30:C32"/>
    <mergeCell ref="A33:C34"/>
    <mergeCell ref="E31:F31"/>
    <mergeCell ref="E34:F34"/>
    <mergeCell ref="A15:A17"/>
    <mergeCell ref="B15:C15"/>
    <mergeCell ref="A21:A23"/>
    <mergeCell ref="B21:C21"/>
    <mergeCell ref="E22:F22"/>
    <mergeCell ref="B23:C23"/>
    <mergeCell ref="E23:F23"/>
    <mergeCell ref="E21:F21"/>
    <mergeCell ref="B22:C22"/>
    <mergeCell ref="E15:F15"/>
    <mergeCell ref="B16:C16"/>
    <mergeCell ref="B17:C17"/>
    <mergeCell ref="E17:F17"/>
    <mergeCell ref="B18:C18"/>
    <mergeCell ref="E18:F18"/>
    <mergeCell ref="B19:C19"/>
    <mergeCell ref="B11:C11"/>
    <mergeCell ref="E11:F11"/>
    <mergeCell ref="A1:B1"/>
    <mergeCell ref="A7:C7"/>
    <mergeCell ref="A9:C9"/>
    <mergeCell ref="A5:H5"/>
    <mergeCell ref="H3:H4"/>
    <mergeCell ref="A3:G3"/>
    <mergeCell ref="A4:G4"/>
    <mergeCell ref="B13:C13"/>
    <mergeCell ref="E13:F13"/>
    <mergeCell ref="E16:F16"/>
    <mergeCell ref="A24:A26"/>
    <mergeCell ref="B24:C24"/>
    <mergeCell ref="E24:F24"/>
    <mergeCell ref="B25:C25"/>
    <mergeCell ref="E25:F25"/>
    <mergeCell ref="B26:C26"/>
    <mergeCell ref="E26:F26"/>
    <mergeCell ref="A12:A14"/>
    <mergeCell ref="B14:C14"/>
    <mergeCell ref="B12:C12"/>
    <mergeCell ref="E12:F12"/>
    <mergeCell ref="E14:F14"/>
    <mergeCell ref="A18:A20"/>
  </mergeCells>
  <phoneticPr fontId="4"/>
  <dataValidations count="2">
    <dataValidation type="list" allowBlank="1" showInputMessage="1" showErrorMessage="1" sqref="H12:H29 H33">
      <formula1>"①,②,③"</formula1>
    </dataValidation>
    <dataValidation type="list" allowBlank="1" showInputMessage="1" showErrorMessage="1" sqref="H34">
      <formula1>",①,②,③"</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U76"/>
  <sheetViews>
    <sheetView topLeftCell="A7" zoomScale="80" zoomScaleNormal="80" workbookViewId="0">
      <selection activeCell="D16" sqref="D16"/>
    </sheetView>
  </sheetViews>
  <sheetFormatPr defaultRowHeight="15.75"/>
  <cols>
    <col min="1" max="3" width="6.375" style="51" customWidth="1"/>
    <col min="4" max="4" width="34.875" style="51" customWidth="1"/>
    <col min="5" max="5" width="6.75" style="51" customWidth="1"/>
    <col min="6" max="6" width="31.25" style="51" customWidth="1"/>
    <col min="7" max="7" width="38.75" style="51" customWidth="1"/>
    <col min="8" max="8" width="10.75" style="51" customWidth="1"/>
    <col min="9" max="10" width="7.625" style="51" customWidth="1"/>
    <col min="11" max="16384" width="9" style="51"/>
  </cols>
  <sheetData>
    <row r="1" spans="1:21" ht="27.75" customHeight="1" thickBot="1">
      <c r="A1" s="648" t="s">
        <v>21</v>
      </c>
      <c r="B1" s="649"/>
      <c r="C1" s="49"/>
      <c r="D1" s="50"/>
      <c r="H1" s="170" t="s">
        <v>90</v>
      </c>
    </row>
    <row r="2" spans="1:21" s="2" customFormat="1" ht="15" customHeight="1" thickBot="1">
      <c r="A2" s="172"/>
      <c r="B2" s="172"/>
      <c r="C2" s="20"/>
      <c r="D2" s="10"/>
      <c r="H2" s="174" t="s">
        <v>150</v>
      </c>
    </row>
    <row r="3" spans="1:21" ht="26.25" customHeight="1">
      <c r="A3" s="658" t="s">
        <v>162</v>
      </c>
      <c r="B3" s="658"/>
      <c r="C3" s="658"/>
      <c r="D3" s="658"/>
      <c r="E3" s="658"/>
      <c r="F3" s="658"/>
      <c r="G3" s="658"/>
      <c r="H3" s="656" t="str">
        <f>'様式１ '!$O$5</f>
        <v/>
      </c>
      <c r="I3" s="52"/>
      <c r="J3" s="52"/>
      <c r="K3" s="52"/>
      <c r="L3" s="52"/>
    </row>
    <row r="4" spans="1:21" ht="26.25" customHeight="1" thickBot="1">
      <c r="A4" s="658" t="s">
        <v>147</v>
      </c>
      <c r="B4" s="658"/>
      <c r="C4" s="658"/>
      <c r="D4" s="658"/>
      <c r="E4" s="658"/>
      <c r="F4" s="658"/>
      <c r="G4" s="658"/>
      <c r="H4" s="657"/>
    </row>
    <row r="5" spans="1:21" ht="26.25" customHeight="1">
      <c r="A5" s="658" t="s">
        <v>29</v>
      </c>
      <c r="B5" s="658"/>
      <c r="C5" s="658"/>
      <c r="D5" s="658"/>
      <c r="E5" s="658"/>
      <c r="F5" s="658"/>
      <c r="G5" s="658"/>
      <c r="H5" s="658"/>
    </row>
    <row r="6" spans="1:21" ht="18" customHeight="1" thickBot="1"/>
    <row r="7" spans="1:21" s="54" customFormat="1" ht="39.75" customHeight="1" thickBot="1">
      <c r="A7" s="650" t="s">
        <v>18</v>
      </c>
      <c r="B7" s="651"/>
      <c r="C7" s="652"/>
      <c r="D7" s="53" t="str">
        <f>IF('様式１ '!H7="","",'様式１ '!H7)</f>
        <v/>
      </c>
      <c r="F7" s="55" t="s">
        <v>2691</v>
      </c>
      <c r="G7" s="56"/>
      <c r="H7" s="57"/>
    </row>
    <row r="8" spans="1:21" s="54" customFormat="1" ht="18" customHeight="1" thickBot="1"/>
    <row r="9" spans="1:21" s="54" customFormat="1" ht="39.75" customHeight="1" thickBot="1">
      <c r="A9" s="654" t="s">
        <v>19</v>
      </c>
      <c r="B9" s="655"/>
      <c r="C9" s="655"/>
      <c r="D9" s="53" t="s">
        <v>121</v>
      </c>
      <c r="E9" s="58"/>
      <c r="F9" s="59" t="s">
        <v>136</v>
      </c>
      <c r="G9" s="53" t="s">
        <v>33</v>
      </c>
      <c r="H9" s="60"/>
      <c r="J9" s="4"/>
      <c r="K9" s="562" t="s">
        <v>2482</v>
      </c>
      <c r="L9" s="562"/>
      <c r="M9" s="562"/>
      <c r="N9" s="562"/>
      <c r="O9" s="562"/>
      <c r="P9" s="562"/>
      <c r="Q9" s="562"/>
      <c r="R9" s="562"/>
      <c r="S9" s="4"/>
      <c r="T9" s="4"/>
      <c r="U9" s="4"/>
    </row>
    <row r="10" spans="1:21" s="54" customFormat="1" ht="18" customHeight="1" thickBot="1">
      <c r="J10" s="4"/>
      <c r="K10" s="4"/>
      <c r="L10" s="4"/>
      <c r="M10" s="4"/>
      <c r="N10" s="4"/>
      <c r="O10" s="4"/>
      <c r="P10" s="4"/>
      <c r="Q10" s="4"/>
      <c r="R10" s="4"/>
      <c r="S10" s="4"/>
      <c r="T10" s="4"/>
      <c r="U10" s="4"/>
    </row>
    <row r="11" spans="1:21" s="54" customFormat="1" ht="35.25" customHeight="1" thickBot="1">
      <c r="A11" s="61" t="s">
        <v>0</v>
      </c>
      <c r="B11" s="661" t="s">
        <v>131</v>
      </c>
      <c r="C11" s="662"/>
      <c r="D11" s="62" t="s">
        <v>1</v>
      </c>
      <c r="E11" s="663" t="s">
        <v>2</v>
      </c>
      <c r="F11" s="663"/>
      <c r="G11" s="62" t="s">
        <v>3</v>
      </c>
      <c r="H11" s="63" t="s">
        <v>4</v>
      </c>
      <c r="J11" s="339" t="s">
        <v>2471</v>
      </c>
      <c r="K11" s="561" t="s">
        <v>2483</v>
      </c>
      <c r="L11" s="561"/>
      <c r="M11" s="561"/>
      <c r="N11" s="561"/>
      <c r="O11" s="561"/>
      <c r="P11" s="561"/>
      <c r="Q11" s="561"/>
      <c r="R11" s="561"/>
      <c r="S11" s="561"/>
      <c r="T11" s="561"/>
      <c r="U11" s="561"/>
    </row>
    <row r="12" spans="1:21" s="54" customFormat="1" ht="35.25" customHeight="1">
      <c r="A12" s="614" t="s">
        <v>5</v>
      </c>
      <c r="B12" s="622"/>
      <c r="C12" s="623"/>
      <c r="D12" s="299"/>
      <c r="E12" s="646" t="str">
        <f>IFERROR(VLOOKUP($D12,リスト!$A$2:$I$2013,4,FALSE),"")</f>
        <v/>
      </c>
      <c r="F12" s="647"/>
      <c r="G12" s="64" t="str">
        <f>IFERROR(VLOOKUP($D12,リスト!$A$2:$I$2013,7,FALSE),"")</f>
        <v/>
      </c>
      <c r="H12" s="65" t="str">
        <f>IFERROR(VLOOKUP($D12,リスト!$A$2:$I$2013,9,FALSE),"")</f>
        <v/>
      </c>
      <c r="J12" s="4"/>
      <c r="K12" s="561"/>
      <c r="L12" s="561"/>
      <c r="M12" s="561"/>
      <c r="N12" s="561"/>
      <c r="O12" s="561"/>
      <c r="P12" s="561"/>
      <c r="Q12" s="561"/>
      <c r="R12" s="561"/>
      <c r="S12" s="561"/>
      <c r="T12" s="561"/>
      <c r="U12" s="561"/>
    </row>
    <row r="13" spans="1:21" s="54" customFormat="1" ht="35.25" customHeight="1">
      <c r="A13" s="615"/>
      <c r="B13" s="624"/>
      <c r="C13" s="625"/>
      <c r="D13" s="300"/>
      <c r="E13" s="640" t="str">
        <f>IFERROR(VLOOKUP($D13,リスト!$A$2:$I$2013,4,FALSE),"")</f>
        <v/>
      </c>
      <c r="F13" s="641"/>
      <c r="G13" s="66" t="str">
        <f>IFERROR(VLOOKUP($D13,リスト!$A$2:$I$2013,7,FALSE),"")</f>
        <v/>
      </c>
      <c r="H13" s="67" t="str">
        <f>IFERROR(VLOOKUP($D13,リスト!$A$2:$I$2013,9,FALSE),"")</f>
        <v/>
      </c>
      <c r="J13" s="4"/>
      <c r="K13" s="4"/>
      <c r="L13" s="4"/>
      <c r="M13" s="4"/>
      <c r="N13" s="4"/>
      <c r="O13" s="4"/>
      <c r="P13" s="4"/>
      <c r="Q13" s="4"/>
      <c r="R13" s="4"/>
      <c r="S13" s="4"/>
      <c r="T13" s="4"/>
      <c r="U13" s="4"/>
    </row>
    <row r="14" spans="1:21" s="54" customFormat="1" ht="35.25" customHeight="1" thickBot="1">
      <c r="A14" s="639"/>
      <c r="B14" s="653"/>
      <c r="C14" s="653"/>
      <c r="D14" s="301"/>
      <c r="E14" s="628" t="str">
        <f>IFERROR(VLOOKUP($D14,リスト!$A$2:$I$2013,4,FALSE),"")</f>
        <v/>
      </c>
      <c r="F14" s="629"/>
      <c r="G14" s="68" t="str">
        <f>IFERROR(VLOOKUP($D14,リスト!$A$2:$I$2013,7,FALSE),"")</f>
        <v/>
      </c>
      <c r="H14" s="69" t="str">
        <f>IFERROR(VLOOKUP($D14,リスト!$A$2:$I$2013,9,FALSE),"")</f>
        <v/>
      </c>
      <c r="J14" s="340" t="s">
        <v>2473</v>
      </c>
      <c r="K14" s="561" t="s">
        <v>2688</v>
      </c>
      <c r="L14" s="561"/>
      <c r="M14" s="561"/>
      <c r="N14" s="561"/>
      <c r="O14" s="561"/>
      <c r="P14" s="561"/>
      <c r="Q14" s="561"/>
      <c r="R14" s="561"/>
      <c r="S14" s="561"/>
      <c r="T14" s="561"/>
      <c r="U14" s="561"/>
    </row>
    <row r="15" spans="1:21" s="54" customFormat="1" ht="35.25" customHeight="1">
      <c r="A15" s="614" t="s">
        <v>6</v>
      </c>
      <c r="B15" s="622"/>
      <c r="C15" s="623"/>
      <c r="D15" s="299"/>
      <c r="E15" s="646" t="str">
        <f>IFERROR(VLOOKUP($D15,リスト!$A$2:$I$2013,4,FALSE),"")</f>
        <v/>
      </c>
      <c r="F15" s="647"/>
      <c r="G15" s="64" t="str">
        <f>IFERROR(VLOOKUP($D15,リスト!$A$2:$I$2013,7,FALSE),"")</f>
        <v/>
      </c>
      <c r="H15" s="65" t="str">
        <f>IFERROR(VLOOKUP($D15,リスト!$A$2:$I$2013,9,FALSE),"")</f>
        <v/>
      </c>
      <c r="J15" s="4"/>
      <c r="K15" s="561"/>
      <c r="L15" s="561"/>
      <c r="M15" s="561"/>
      <c r="N15" s="561"/>
      <c r="O15" s="561"/>
      <c r="P15" s="561"/>
      <c r="Q15" s="561"/>
      <c r="R15" s="561"/>
      <c r="S15" s="561"/>
      <c r="T15" s="561"/>
      <c r="U15" s="561"/>
    </row>
    <row r="16" spans="1:21" s="54" customFormat="1" ht="35.25" customHeight="1">
      <c r="A16" s="615"/>
      <c r="B16" s="624"/>
      <c r="C16" s="625"/>
      <c r="D16" s="300"/>
      <c r="E16" s="640" t="str">
        <f>IFERROR(VLOOKUP($D16,リスト!$A$2:$I$2013,4,FALSE),"")</f>
        <v/>
      </c>
      <c r="F16" s="641"/>
      <c r="G16" s="66" t="str">
        <f>IFERROR(VLOOKUP($D16,リスト!$A$2:$I$2013,7,FALSE),"")</f>
        <v/>
      </c>
      <c r="H16" s="67" t="str">
        <f>IFERROR(VLOOKUP($D16,リスト!$A$2:$I$2013,9,FALSE),"")</f>
        <v/>
      </c>
      <c r="J16" s="4"/>
    </row>
    <row r="17" spans="1:21" s="54" customFormat="1" ht="35.25" customHeight="1" thickBot="1">
      <c r="A17" s="639"/>
      <c r="B17" s="653"/>
      <c r="C17" s="653"/>
      <c r="D17" s="301"/>
      <c r="E17" s="628" t="str">
        <f>IFERROR(VLOOKUP($D17,リスト!$A$2:$I$2013,4,FALSE),"")</f>
        <v/>
      </c>
      <c r="F17" s="629"/>
      <c r="G17" s="68" t="str">
        <f>IFERROR(VLOOKUP($D17,リスト!$A$2:$I$2013,7,FALSE),"")</f>
        <v/>
      </c>
      <c r="H17" s="69" t="str">
        <f>IFERROR(VLOOKUP($D17,リスト!$A$2:$I$2013,9,FALSE),"")</f>
        <v/>
      </c>
      <c r="J17" s="340" t="s">
        <v>2475</v>
      </c>
      <c r="K17" s="561" t="s">
        <v>2689</v>
      </c>
      <c r="L17" s="561"/>
      <c r="M17" s="561"/>
      <c r="N17" s="561"/>
      <c r="O17" s="561"/>
      <c r="P17" s="561"/>
      <c r="Q17" s="561"/>
      <c r="R17" s="561"/>
      <c r="S17" s="561"/>
      <c r="T17" s="561"/>
      <c r="U17" s="561"/>
    </row>
    <row r="18" spans="1:21" s="54" customFormat="1" ht="35.25" customHeight="1">
      <c r="A18" s="614" t="s">
        <v>7</v>
      </c>
      <c r="B18" s="622"/>
      <c r="C18" s="623"/>
      <c r="D18" s="299"/>
      <c r="E18" s="646" t="str">
        <f>IFERROR(VLOOKUP($D18,リスト!$A$2:$I$2013,4,FALSE),"")</f>
        <v/>
      </c>
      <c r="F18" s="647"/>
      <c r="G18" s="64" t="str">
        <f>IFERROR(VLOOKUP($D18,リスト!$A$2:$I$2013,7,FALSE),"")</f>
        <v/>
      </c>
      <c r="H18" s="65" t="str">
        <f>IFERROR(VLOOKUP($D18,リスト!$A$2:$I$2013,9,FALSE),"")</f>
        <v/>
      </c>
      <c r="J18" s="4"/>
      <c r="K18" s="561"/>
      <c r="L18" s="561"/>
      <c r="M18" s="561"/>
      <c r="N18" s="561"/>
      <c r="O18" s="561"/>
      <c r="P18" s="561"/>
      <c r="Q18" s="561"/>
      <c r="R18" s="561"/>
      <c r="S18" s="561"/>
      <c r="T18" s="561"/>
      <c r="U18" s="561"/>
    </row>
    <row r="19" spans="1:21" s="54" customFormat="1" ht="35.25" customHeight="1">
      <c r="A19" s="615"/>
      <c r="B19" s="624"/>
      <c r="C19" s="625"/>
      <c r="D19" s="300"/>
      <c r="E19" s="640" t="str">
        <f>IFERROR(VLOOKUP($D19,リスト!$A$2:$I$2013,4,FALSE),"")</f>
        <v/>
      </c>
      <c r="F19" s="641"/>
      <c r="G19" s="66" t="str">
        <f>IFERROR(VLOOKUP($D19,リスト!$A$2:$I$2013,7,FALSE),"")</f>
        <v/>
      </c>
      <c r="H19" s="67" t="str">
        <f>IFERROR(VLOOKUP($D19,リスト!$A$2:$I$2013,9,FALSE),"")</f>
        <v/>
      </c>
      <c r="J19" s="340"/>
    </row>
    <row r="20" spans="1:21" s="54" customFormat="1" ht="35.25" customHeight="1" thickBot="1">
      <c r="A20" s="615"/>
      <c r="B20" s="624"/>
      <c r="C20" s="625"/>
      <c r="D20" s="300"/>
      <c r="E20" s="640" t="str">
        <f>IFERROR(VLOOKUP($D20,リスト!$A$2:$I$2013,4,FALSE),"")</f>
        <v/>
      </c>
      <c r="F20" s="641"/>
      <c r="G20" s="66" t="str">
        <f>IFERROR(VLOOKUP($D20,リスト!$A$2:$I$2013,7,FALSE),"")</f>
        <v/>
      </c>
      <c r="H20" s="69" t="str">
        <f>IFERROR(VLOOKUP($D20,リスト!$A$2:$I$2013,9,FALSE),"")</f>
        <v/>
      </c>
      <c r="J20" s="340" t="s">
        <v>2476</v>
      </c>
      <c r="K20" s="561" t="s">
        <v>2484</v>
      </c>
      <c r="L20" s="561"/>
      <c r="M20" s="561"/>
      <c r="N20" s="561"/>
      <c r="O20" s="561"/>
      <c r="P20" s="561"/>
      <c r="Q20" s="561"/>
      <c r="R20" s="561"/>
      <c r="S20" s="561"/>
      <c r="T20" s="561"/>
      <c r="U20" s="561"/>
    </row>
    <row r="21" spans="1:21" s="54" customFormat="1" ht="35.25" customHeight="1">
      <c r="A21" s="614" t="s">
        <v>8</v>
      </c>
      <c r="B21" s="622"/>
      <c r="C21" s="623"/>
      <c r="D21" s="299"/>
      <c r="E21" s="646" t="str">
        <f>IFERROR(VLOOKUP($D21,リスト!$A$2:$I$2013,4,FALSE),"")</f>
        <v/>
      </c>
      <c r="F21" s="647"/>
      <c r="G21" s="64" t="str">
        <f>IFERROR(VLOOKUP($D21,リスト!$A$2:$I$2013,7,FALSE),"")</f>
        <v/>
      </c>
      <c r="H21" s="65" t="str">
        <f>IFERROR(VLOOKUP($D21,リスト!$A$2:$I$2013,9,FALSE),"")</f>
        <v/>
      </c>
      <c r="J21" s="4"/>
      <c r="K21" s="561"/>
      <c r="L21" s="561"/>
      <c r="M21" s="561"/>
      <c r="N21" s="561"/>
      <c r="O21" s="561"/>
      <c r="P21" s="561"/>
      <c r="Q21" s="561"/>
      <c r="R21" s="561"/>
      <c r="S21" s="561"/>
      <c r="T21" s="561"/>
      <c r="U21" s="561"/>
    </row>
    <row r="22" spans="1:21" s="54" customFormat="1" ht="35.25" customHeight="1">
      <c r="A22" s="615"/>
      <c r="B22" s="624"/>
      <c r="C22" s="625"/>
      <c r="D22" s="300"/>
      <c r="E22" s="640" t="str">
        <f>IFERROR(VLOOKUP($D22,リスト!$A$2:$I$2013,4,FALSE),"")</f>
        <v/>
      </c>
      <c r="F22" s="641"/>
      <c r="G22" s="66" t="str">
        <f>IFERROR(VLOOKUP($D22,リスト!$A$2:$I$2013,7,FALSE),"")</f>
        <v/>
      </c>
      <c r="H22" s="67" t="str">
        <f>IFERROR(VLOOKUP($D22,リスト!$A$2:$I$2013,9,FALSE),"")</f>
        <v/>
      </c>
      <c r="J22" s="340" t="s">
        <v>2477</v>
      </c>
      <c r="K22" s="561" t="s">
        <v>2490</v>
      </c>
      <c r="L22" s="561"/>
      <c r="M22" s="561"/>
      <c r="N22" s="561"/>
      <c r="O22" s="561"/>
      <c r="P22" s="561"/>
      <c r="Q22" s="561"/>
      <c r="R22" s="561"/>
      <c r="S22" s="561"/>
      <c r="T22" s="561"/>
      <c r="U22" s="561"/>
    </row>
    <row r="23" spans="1:21" s="54" customFormat="1" ht="35.25" customHeight="1" thickBot="1">
      <c r="A23" s="615"/>
      <c r="B23" s="624"/>
      <c r="C23" s="625"/>
      <c r="D23" s="300"/>
      <c r="E23" s="640" t="str">
        <f>IFERROR(VLOOKUP($D23,リスト!$A$2:$I$2013,4,FALSE),"")</f>
        <v/>
      </c>
      <c r="F23" s="641"/>
      <c r="G23" s="66" t="str">
        <f>IFERROR(VLOOKUP($D23,リスト!$A$2:$I$2013,7,FALSE),"")</f>
        <v/>
      </c>
      <c r="H23" s="69" t="str">
        <f>IFERROR(VLOOKUP($D23,リスト!$A$2:$I$2013,9,FALSE),"")</f>
        <v/>
      </c>
      <c r="J23" s="4"/>
      <c r="K23" s="561"/>
      <c r="L23" s="561"/>
      <c r="M23" s="561"/>
      <c r="N23" s="561"/>
      <c r="O23" s="561"/>
      <c r="P23" s="561"/>
      <c r="Q23" s="561"/>
      <c r="R23" s="561"/>
      <c r="S23" s="561"/>
      <c r="T23" s="561"/>
      <c r="U23" s="561"/>
    </row>
    <row r="24" spans="1:21" s="54" customFormat="1" ht="35.25" customHeight="1">
      <c r="A24" s="614" t="s">
        <v>9</v>
      </c>
      <c r="B24" s="622"/>
      <c r="C24" s="623"/>
      <c r="D24" s="299"/>
      <c r="E24" s="646" t="str">
        <f>IFERROR(VLOOKUP($D24,リスト!$A$2:$I$2013,4,FALSE),"")</f>
        <v/>
      </c>
      <c r="F24" s="647"/>
      <c r="G24" s="240" t="str">
        <f>IFERROR(VLOOKUP($D24,リスト!$A$2:$I$2013,7,FALSE),"")</f>
        <v/>
      </c>
      <c r="H24" s="65" t="str">
        <f>IFERROR(VLOOKUP($D24,リスト!$A$2:$I$2013,9,FALSE),"")</f>
        <v/>
      </c>
      <c r="J24" s="340" t="s">
        <v>2478</v>
      </c>
      <c r="K24" s="561" t="s">
        <v>28</v>
      </c>
      <c r="L24" s="561"/>
      <c r="M24" s="561"/>
      <c r="N24" s="561"/>
      <c r="O24" s="561"/>
      <c r="P24" s="561"/>
      <c r="Q24" s="561"/>
      <c r="R24" s="561"/>
      <c r="S24" s="561"/>
      <c r="T24" s="561"/>
      <c r="U24" s="561"/>
    </row>
    <row r="25" spans="1:21" s="54" customFormat="1" ht="35.25" customHeight="1">
      <c r="A25" s="615"/>
      <c r="B25" s="624"/>
      <c r="C25" s="625"/>
      <c r="D25" s="300"/>
      <c r="E25" s="640" t="str">
        <f>IFERROR(VLOOKUP($D25,リスト!$A$2:$I$2013,4,FALSE),"")</f>
        <v/>
      </c>
      <c r="F25" s="641"/>
      <c r="G25" s="241" t="str">
        <f>IFERROR(VLOOKUP($D25,リスト!$A$2:$I$2013,7,FALSE),"")</f>
        <v/>
      </c>
      <c r="H25" s="67" t="str">
        <f>IFERROR(VLOOKUP($D25,リスト!$A$2:$I$2013,9,FALSE),"")</f>
        <v/>
      </c>
      <c r="J25" s="4"/>
      <c r="K25" s="561"/>
      <c r="L25" s="561"/>
      <c r="M25" s="561"/>
      <c r="N25" s="561"/>
      <c r="O25" s="561"/>
      <c r="P25" s="561"/>
      <c r="Q25" s="561"/>
      <c r="R25" s="561"/>
      <c r="S25" s="561"/>
      <c r="T25" s="561"/>
      <c r="U25" s="561"/>
    </row>
    <row r="26" spans="1:21" s="54" customFormat="1" ht="35.25" customHeight="1" thickBot="1">
      <c r="A26" s="639"/>
      <c r="B26" s="626"/>
      <c r="C26" s="627"/>
      <c r="D26" s="301"/>
      <c r="E26" s="628" t="str">
        <f>IFERROR(VLOOKUP($D26,リスト!$A$2:$I$2013,4,FALSE),"")</f>
        <v/>
      </c>
      <c r="F26" s="629"/>
      <c r="G26" s="239" t="str">
        <f>IFERROR(VLOOKUP($D26,リスト!$A$2:$I$2013,7,FALSE),"")</f>
        <v/>
      </c>
      <c r="H26" s="69" t="str">
        <f>IFERROR(VLOOKUP($D26,リスト!$A$2:$I$2013,9,FALSE),"")</f>
        <v/>
      </c>
      <c r="J26" s="340"/>
    </row>
    <row r="27" spans="1:21" s="54" customFormat="1" ht="35.25" customHeight="1">
      <c r="A27" s="614" t="s">
        <v>10</v>
      </c>
      <c r="B27" s="622"/>
      <c r="C27" s="623"/>
      <c r="D27" s="299"/>
      <c r="E27" s="646" t="str">
        <f>IFERROR(VLOOKUP($D27,リスト!$A$2:$I$2013,4,FALSE),"")</f>
        <v/>
      </c>
      <c r="F27" s="647"/>
      <c r="G27" s="240" t="str">
        <f>IFERROR(VLOOKUP($D27,リスト!$A$2:$I$2013,7,FALSE),"")</f>
        <v/>
      </c>
      <c r="H27" s="65" t="str">
        <f>IFERROR(VLOOKUP($D27,リスト!$A$2:$I$2013,9,FALSE),"")</f>
        <v/>
      </c>
      <c r="J27" s="4"/>
    </row>
    <row r="28" spans="1:21" s="54" customFormat="1" ht="35.25" customHeight="1">
      <c r="A28" s="615"/>
      <c r="B28" s="642"/>
      <c r="C28" s="643"/>
      <c r="D28" s="300"/>
      <c r="E28" s="640" t="str">
        <f>IFERROR(VLOOKUP($D28,リスト!$A$2:$I$2013,4,FALSE),"")</f>
        <v/>
      </c>
      <c r="F28" s="641"/>
      <c r="G28" s="241" t="str">
        <f>IFERROR(VLOOKUP($D28,リスト!$A$2:$I$2013,7,FALSE),"")</f>
        <v/>
      </c>
      <c r="H28" s="67" t="str">
        <f>IFERROR(VLOOKUP($D28,リスト!$A$2:$I$2013,9,FALSE),"")</f>
        <v/>
      </c>
    </row>
    <row r="29" spans="1:21" s="54" customFormat="1" ht="35.25" customHeight="1" thickBot="1">
      <c r="A29" s="639"/>
      <c r="B29" s="644"/>
      <c r="C29" s="645"/>
      <c r="D29" s="301"/>
      <c r="E29" s="628" t="str">
        <f>IFERROR(VLOOKUP($D29,リスト!$A$2:$I$2013,4,FALSE),"")</f>
        <v/>
      </c>
      <c r="F29" s="629"/>
      <c r="G29" s="239" t="str">
        <f>IFERROR(VLOOKUP($D29,リスト!$A$2:$I$2013,7,FALSE),"")</f>
        <v/>
      </c>
      <c r="H29" s="69" t="str">
        <f>IFERROR(VLOOKUP($D29,リスト!$A$2:$I$2013,9,FALSE),"")</f>
        <v/>
      </c>
    </row>
    <row r="30" spans="1:21" s="54" customFormat="1" ht="35.25" customHeight="1">
      <c r="A30" s="630" t="s">
        <v>2419</v>
      </c>
      <c r="B30" s="631"/>
      <c r="C30" s="632"/>
      <c r="D30" s="299"/>
      <c r="E30" s="646" t="str">
        <f>IFERROR(VLOOKUP($D30,リスト!$A$2:$I$2013,4,FALSE),"")</f>
        <v/>
      </c>
      <c r="F30" s="647"/>
      <c r="G30" s="312" t="str">
        <f>IFERROR(VLOOKUP($D30,リスト!$A$2:$I$2013,7,FALSE),"")</f>
        <v/>
      </c>
      <c r="H30" s="315" t="str">
        <f>IFERROR(VLOOKUP($D30,リスト!$A$2:$I$2013,9,FALSE),"")</f>
        <v/>
      </c>
    </row>
    <row r="31" spans="1:21" s="54" customFormat="1" ht="35.25" customHeight="1">
      <c r="A31" s="633"/>
      <c r="B31" s="634"/>
      <c r="C31" s="635"/>
      <c r="D31" s="300"/>
      <c r="E31" s="640" t="str">
        <f>IFERROR(VLOOKUP($D31,リスト!$A$2:$I$2013,4,FALSE),"")</f>
        <v/>
      </c>
      <c r="F31" s="641"/>
      <c r="G31" s="311" t="str">
        <f>IFERROR(VLOOKUP($D31,リスト!$A$2:$I$2013,7,FALSE),"")</f>
        <v/>
      </c>
      <c r="H31" s="67" t="str">
        <f>IFERROR(VLOOKUP($D31,リスト!$A$2:$I$2013,9,FALSE),"")</f>
        <v/>
      </c>
    </row>
    <row r="32" spans="1:21" s="54" customFormat="1" ht="35.25" customHeight="1" thickBot="1">
      <c r="A32" s="636"/>
      <c r="B32" s="637"/>
      <c r="C32" s="638"/>
      <c r="D32" s="301"/>
      <c r="E32" s="628" t="str">
        <f>IFERROR(VLOOKUP($D32,リスト!$A$2:$I$2013,4,FALSE),"")</f>
        <v/>
      </c>
      <c r="F32" s="629"/>
      <c r="G32" s="310" t="str">
        <f>IFERROR(VLOOKUP($D32,リスト!$A$2:$I$2013,7,FALSE),"")</f>
        <v/>
      </c>
      <c r="H32" s="69" t="str">
        <f>IFERROR(VLOOKUP($D32,リスト!$A$2:$I$2013,9,FALSE),"")</f>
        <v/>
      </c>
      <c r="I32" s="70"/>
    </row>
    <row r="33" spans="1:9" s="54" customFormat="1" ht="35.25" customHeight="1">
      <c r="A33" s="630" t="s">
        <v>2413</v>
      </c>
      <c r="B33" s="631"/>
      <c r="C33" s="632"/>
      <c r="D33" s="313"/>
      <c r="E33" s="659" t="str">
        <f>IFERROR(VLOOKUP($D33,リスト!$A$2:$I$2013,4,FALSE),"")</f>
        <v/>
      </c>
      <c r="F33" s="660"/>
      <c r="G33" s="314" t="str">
        <f>IFERROR(VLOOKUP($D33,リスト!$A$2:$I$2013,7,FALSE),"")</f>
        <v/>
      </c>
      <c r="H33" s="316" t="str">
        <f>IFERROR(VLOOKUP($D33,リスト!$A$2:$I$2013,9,FALSE),"")</f>
        <v/>
      </c>
    </row>
    <row r="34" spans="1:9" s="54" customFormat="1" ht="35.25" customHeight="1" thickBot="1">
      <c r="A34" s="636"/>
      <c r="B34" s="637"/>
      <c r="C34" s="638"/>
      <c r="D34" s="301"/>
      <c r="E34" s="628" t="str">
        <f>IFERROR(VLOOKUP($D34,リスト!$A$2:$I$2013,4,FALSE),"")</f>
        <v/>
      </c>
      <c r="F34" s="629"/>
      <c r="G34" s="310" t="str">
        <f>IFERROR(VLOOKUP($D34,リスト!$A$2:$I$2013,7,FALSE),"")</f>
        <v/>
      </c>
      <c r="H34" s="69" t="str">
        <f>IFERROR(VLOOKUP($D34,リスト!$A$2:$I$2013,9,FALSE),"")</f>
        <v/>
      </c>
    </row>
    <row r="35" spans="1:9" s="54" customFormat="1" ht="13.5" customHeight="1" thickBot="1">
      <c r="A35" s="71"/>
      <c r="B35" s="71"/>
      <c r="C35" s="71"/>
      <c r="D35" s="72"/>
      <c r="E35" s="73"/>
      <c r="F35" s="73"/>
      <c r="G35" s="73"/>
      <c r="H35" s="72"/>
    </row>
    <row r="36" spans="1:9" s="54" customFormat="1" ht="34.5" customHeight="1">
      <c r="A36" s="619" t="s">
        <v>25</v>
      </c>
      <c r="B36" s="620"/>
      <c r="C36" s="621"/>
      <c r="D36" s="74"/>
      <c r="E36" s="75" t="s">
        <v>24</v>
      </c>
    </row>
    <row r="37" spans="1:9" s="54" customFormat="1" ht="34.5" customHeight="1" thickBot="1">
      <c r="A37" s="616" t="s">
        <v>23</v>
      </c>
      <c r="B37" s="617"/>
      <c r="C37" s="618"/>
      <c r="D37" s="76"/>
      <c r="E37" s="77" t="s">
        <v>24</v>
      </c>
    </row>
    <row r="38" spans="1:9" s="54" customFormat="1" ht="15.75" customHeight="1">
      <c r="A38" s="78"/>
      <c r="B38" s="50"/>
      <c r="C38" s="50"/>
      <c r="D38" s="78"/>
      <c r="E38" s="78"/>
    </row>
    <row r="39" spans="1:9" s="54" customFormat="1" ht="23.25" customHeight="1">
      <c r="A39" s="333"/>
      <c r="B39" s="333"/>
      <c r="C39" s="333"/>
      <c r="D39" s="333"/>
      <c r="E39" s="333"/>
      <c r="F39" s="333"/>
      <c r="G39" s="333"/>
      <c r="H39" s="333"/>
    </row>
    <row r="40" spans="1:9" s="54" customFormat="1" ht="21" customHeight="1">
      <c r="A40" s="70"/>
      <c r="B40" s="333"/>
      <c r="C40" s="333"/>
      <c r="D40" s="333"/>
      <c r="E40" s="333"/>
      <c r="F40" s="333"/>
      <c r="G40" s="333"/>
      <c r="H40" s="333"/>
    </row>
    <row r="41" spans="1:9" s="54" customFormat="1" ht="21" customHeight="1">
      <c r="A41" s="70"/>
      <c r="B41" s="333"/>
      <c r="C41" s="333"/>
      <c r="D41" s="333"/>
      <c r="E41" s="333"/>
      <c r="F41" s="333"/>
      <c r="G41" s="333"/>
      <c r="H41" s="333"/>
    </row>
    <row r="42" spans="1:9" s="54" customFormat="1" ht="21" customHeight="1">
      <c r="A42" s="70"/>
      <c r="B42" s="333"/>
      <c r="C42" s="333"/>
      <c r="D42" s="333"/>
      <c r="E42" s="333"/>
      <c r="F42" s="333"/>
      <c r="G42" s="333"/>
      <c r="H42" s="333"/>
    </row>
    <row r="43" spans="1:9" s="54" customFormat="1" ht="21" customHeight="1">
      <c r="A43" s="70"/>
      <c r="B43" s="333"/>
      <c r="C43" s="333"/>
      <c r="D43" s="333"/>
      <c r="E43" s="333"/>
      <c r="F43" s="333"/>
      <c r="G43" s="333"/>
      <c r="H43" s="79"/>
    </row>
    <row r="44" spans="1:9" s="54" customFormat="1" ht="21" customHeight="1">
      <c r="A44" s="70"/>
      <c r="B44" s="70"/>
      <c r="C44" s="79"/>
      <c r="D44" s="79"/>
      <c r="E44" s="79"/>
      <c r="F44" s="79"/>
      <c r="G44" s="79"/>
      <c r="H44" s="79"/>
    </row>
    <row r="45" spans="1:9" s="54" customFormat="1" ht="21" customHeight="1">
      <c r="A45" s="70"/>
      <c r="B45" s="333"/>
      <c r="C45" s="333"/>
      <c r="D45" s="333"/>
      <c r="E45" s="333"/>
      <c r="F45" s="333"/>
      <c r="G45" s="333"/>
      <c r="H45" s="79"/>
    </row>
    <row r="46" spans="1:9" s="54" customFormat="1" ht="21" customHeight="1">
      <c r="A46" s="70"/>
      <c r="H46" s="242"/>
    </row>
    <row r="47" spans="1:9" s="54" customFormat="1" ht="20.25" customHeight="1">
      <c r="B47" s="70"/>
      <c r="C47" s="79"/>
      <c r="D47" s="79"/>
      <c r="E47" s="79"/>
      <c r="F47" s="79"/>
      <c r="G47" s="79"/>
      <c r="H47" s="79"/>
      <c r="I47" s="79"/>
    </row>
    <row r="48" spans="1:9" s="54" customFormat="1" ht="13.5" customHeight="1">
      <c r="A48" s="80"/>
      <c r="B48" s="80"/>
      <c r="C48" s="80"/>
      <c r="D48" s="80"/>
      <c r="E48" s="80"/>
      <c r="F48" s="80"/>
      <c r="G48" s="80"/>
      <c r="H48" s="80"/>
    </row>
    <row r="49" s="54" customFormat="1" ht="19.5"/>
    <row r="50" s="54" customFormat="1" ht="19.5"/>
    <row r="51" s="54" customFormat="1" ht="19.5"/>
    <row r="52" s="54" customFormat="1" ht="19.5"/>
    <row r="53" s="54" customFormat="1" ht="19.5"/>
    <row r="54" s="54" customFormat="1" ht="19.5"/>
    <row r="55" s="54" customFormat="1" ht="19.5"/>
    <row r="56" s="54" customFormat="1" ht="19.5"/>
    <row r="57" s="54" customFormat="1" ht="19.5"/>
    <row r="58" s="54" customFormat="1" ht="19.5"/>
    <row r="59" s="54" customFormat="1" ht="19.5"/>
    <row r="60" s="54" customFormat="1" ht="19.5"/>
    <row r="61" s="54" customFormat="1" ht="19.5"/>
    <row r="62" s="54" customFormat="1" ht="19.5"/>
    <row r="63" s="54" customFormat="1" ht="19.5"/>
    <row r="64" s="54" customFormat="1" ht="19.5"/>
    <row r="65" spans="10:21" s="54" customFormat="1" ht="19.5"/>
    <row r="66" spans="10:21" s="54" customFormat="1" ht="19.5"/>
    <row r="67" spans="10:21" s="54" customFormat="1" ht="19.5"/>
    <row r="68" spans="10:21" s="54" customFormat="1" ht="19.5"/>
    <row r="69" spans="10:21" s="54" customFormat="1" ht="19.5">
      <c r="K69" s="51"/>
      <c r="L69" s="51"/>
      <c r="M69" s="51"/>
      <c r="N69" s="51"/>
      <c r="O69" s="51"/>
      <c r="P69" s="51"/>
      <c r="Q69" s="51"/>
      <c r="R69" s="51"/>
      <c r="S69" s="51"/>
      <c r="T69" s="51"/>
      <c r="U69" s="51"/>
    </row>
    <row r="70" spans="10:21" s="54" customFormat="1" ht="19.5">
      <c r="K70" s="51"/>
      <c r="L70" s="51"/>
      <c r="M70" s="51"/>
      <c r="N70" s="51"/>
      <c r="O70" s="51"/>
      <c r="P70" s="51"/>
      <c r="Q70" s="51"/>
      <c r="R70" s="51"/>
      <c r="S70" s="51"/>
      <c r="T70" s="51"/>
      <c r="U70" s="51"/>
    </row>
    <row r="71" spans="10:21" s="54" customFormat="1" ht="19.5">
      <c r="K71" s="51"/>
      <c r="L71" s="51"/>
      <c r="M71" s="51"/>
      <c r="N71" s="51"/>
      <c r="O71" s="51"/>
      <c r="P71" s="51"/>
      <c r="Q71" s="51"/>
      <c r="R71" s="51"/>
      <c r="S71" s="51"/>
      <c r="T71" s="51"/>
      <c r="U71" s="51"/>
    </row>
    <row r="72" spans="10:21" s="54" customFormat="1" ht="19.5">
      <c r="K72" s="51"/>
      <c r="L72" s="51"/>
      <c r="M72" s="51"/>
      <c r="N72" s="51"/>
      <c r="O72" s="51"/>
      <c r="P72" s="51"/>
      <c r="Q72" s="51"/>
      <c r="R72" s="51"/>
      <c r="S72" s="51"/>
      <c r="T72" s="51"/>
      <c r="U72" s="51"/>
    </row>
    <row r="73" spans="10:21" s="54" customFormat="1" ht="19.5">
      <c r="K73" s="51"/>
      <c r="L73" s="51"/>
      <c r="M73" s="51"/>
      <c r="N73" s="51"/>
      <c r="O73" s="51"/>
      <c r="P73" s="51"/>
      <c r="Q73" s="51"/>
      <c r="R73" s="51"/>
      <c r="S73" s="51"/>
      <c r="T73" s="51"/>
      <c r="U73" s="51"/>
    </row>
    <row r="74" spans="10:21" s="54" customFormat="1" ht="19.5">
      <c r="K74" s="51"/>
      <c r="L74" s="51"/>
      <c r="M74" s="51"/>
      <c r="N74" s="51"/>
      <c r="O74" s="51"/>
      <c r="P74" s="51"/>
      <c r="Q74" s="51"/>
      <c r="R74" s="51"/>
      <c r="S74" s="51"/>
      <c r="T74" s="51"/>
      <c r="U74" s="51"/>
    </row>
    <row r="75" spans="10:21" s="54" customFormat="1" ht="19.5">
      <c r="J75" s="51"/>
      <c r="K75" s="51"/>
      <c r="L75" s="51"/>
      <c r="M75" s="51"/>
      <c r="N75" s="51"/>
      <c r="O75" s="51"/>
      <c r="P75" s="51"/>
      <c r="Q75" s="51"/>
      <c r="R75" s="51"/>
      <c r="S75" s="51"/>
      <c r="T75" s="51"/>
      <c r="U75" s="51"/>
    </row>
    <row r="76" spans="10:21" s="54" customFormat="1" ht="19.5">
      <c r="J76" s="51"/>
      <c r="K76" s="51"/>
      <c r="L76" s="51"/>
      <c r="M76" s="51"/>
      <c r="N76" s="51"/>
      <c r="O76" s="51"/>
      <c r="P76" s="51"/>
      <c r="Q76" s="51"/>
      <c r="R76" s="51"/>
      <c r="S76" s="51"/>
      <c r="T76" s="51"/>
      <c r="U76" s="51"/>
    </row>
  </sheetData>
  <customSheetViews>
    <customSheetView guid="{9A5863B9-DBD9-4085-93B2-EF35A8EF7430}" scale="80" topLeftCell="A5">
      <selection activeCell="D12" sqref="D12:D34"/>
      <pageMargins left="0.59055118110236227" right="0.59055118110236227" top="0.78740157480314965" bottom="0.59055118110236227" header="0.51181102362204722" footer="0.51181102362204722"/>
      <printOptions horizontalCentered="1"/>
      <pageSetup paperSize="9" scale="60" orientation="portrait"/>
      <headerFooter alignWithMargins="0"/>
    </customSheetView>
  </customSheetViews>
  <mergeCells count="67">
    <mergeCell ref="K20:U21"/>
    <mergeCell ref="K22:U23"/>
    <mergeCell ref="K24:U25"/>
    <mergeCell ref="K9:R9"/>
    <mergeCell ref="K11:U12"/>
    <mergeCell ref="K14:U15"/>
    <mergeCell ref="K17:U18"/>
    <mergeCell ref="H3:H4"/>
    <mergeCell ref="A4:G4"/>
    <mergeCell ref="A3:G3"/>
    <mergeCell ref="E34:F34"/>
    <mergeCell ref="E30:F30"/>
    <mergeCell ref="E33:F33"/>
    <mergeCell ref="E32:F32"/>
    <mergeCell ref="B27:C27"/>
    <mergeCell ref="E23:F23"/>
    <mergeCell ref="A24:A26"/>
    <mergeCell ref="B24:C24"/>
    <mergeCell ref="E24:F24"/>
    <mergeCell ref="B23:C23"/>
    <mergeCell ref="A5:H5"/>
    <mergeCell ref="B11:C11"/>
    <mergeCell ref="E11:F11"/>
    <mergeCell ref="E13:F13"/>
    <mergeCell ref="A15:A17"/>
    <mergeCell ref="B15:C15"/>
    <mergeCell ref="A1:B1"/>
    <mergeCell ref="A7:C7"/>
    <mergeCell ref="B14:C14"/>
    <mergeCell ref="A12:A14"/>
    <mergeCell ref="B16:C16"/>
    <mergeCell ref="A9:C9"/>
    <mergeCell ref="E14:F14"/>
    <mergeCell ref="E15:F15"/>
    <mergeCell ref="B12:C12"/>
    <mergeCell ref="E12:F12"/>
    <mergeCell ref="B13:C13"/>
    <mergeCell ref="E16:F16"/>
    <mergeCell ref="B17:C17"/>
    <mergeCell ref="E19:F19"/>
    <mergeCell ref="E20:F20"/>
    <mergeCell ref="E17:F17"/>
    <mergeCell ref="E21:F21"/>
    <mergeCell ref="E28:F28"/>
    <mergeCell ref="E22:F22"/>
    <mergeCell ref="E18:F18"/>
    <mergeCell ref="E26:F26"/>
    <mergeCell ref="E27:F27"/>
    <mergeCell ref="E25:F25"/>
    <mergeCell ref="E29:F29"/>
    <mergeCell ref="A30:C32"/>
    <mergeCell ref="A33:C34"/>
    <mergeCell ref="A27:A29"/>
    <mergeCell ref="E31:F31"/>
    <mergeCell ref="B28:C28"/>
    <mergeCell ref="B29:C29"/>
    <mergeCell ref="A18:A20"/>
    <mergeCell ref="A37:C37"/>
    <mergeCell ref="A36:C36"/>
    <mergeCell ref="B21:C21"/>
    <mergeCell ref="A21:A23"/>
    <mergeCell ref="B22:C22"/>
    <mergeCell ref="B18:C18"/>
    <mergeCell ref="B19:C19"/>
    <mergeCell ref="B20:C20"/>
    <mergeCell ref="B26:C26"/>
    <mergeCell ref="B25:C25"/>
  </mergeCells>
  <phoneticPr fontId="4"/>
  <dataValidations count="2">
    <dataValidation type="list" allowBlank="1" showInputMessage="1" showErrorMessage="1" sqref="H12:H29 H33">
      <formula1>"①,②,③"</formula1>
    </dataValidation>
    <dataValidation type="list" allowBlank="1" showInputMessage="1" showErrorMessage="1" sqref="H34">
      <formula1>",①,②,③"</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70C0"/>
  </sheetPr>
  <dimension ref="A1:U76"/>
  <sheetViews>
    <sheetView topLeftCell="A10" zoomScale="80" zoomScaleNormal="80" workbookViewId="0">
      <selection activeCell="D16" sqref="D16"/>
    </sheetView>
  </sheetViews>
  <sheetFormatPr defaultRowHeight="15.75"/>
  <cols>
    <col min="1" max="3" width="6.375" style="2" customWidth="1"/>
    <col min="4" max="4" width="34.875" style="2" customWidth="1"/>
    <col min="5" max="5" width="6.75" style="2" customWidth="1"/>
    <col min="6" max="6" width="31.25" style="2" customWidth="1"/>
    <col min="7" max="7" width="38.75" style="2" customWidth="1"/>
    <col min="8" max="8" width="10.75" style="2" customWidth="1"/>
    <col min="9" max="9" width="7.5" style="2" customWidth="1"/>
    <col min="10" max="10" width="7.5" style="51" customWidth="1"/>
    <col min="11" max="21" width="9" style="51"/>
    <col min="22" max="16384" width="9" style="2"/>
  </cols>
  <sheetData>
    <row r="1" spans="1:21" ht="27.75" customHeight="1" thickBot="1">
      <c r="A1" s="587" t="s">
        <v>21</v>
      </c>
      <c r="B1" s="588"/>
      <c r="C1" s="20"/>
      <c r="D1" s="10"/>
      <c r="H1" s="169" t="s">
        <v>90</v>
      </c>
    </row>
    <row r="2" spans="1:21" ht="15" customHeight="1" thickBot="1">
      <c r="A2" s="172"/>
      <c r="B2" s="172"/>
      <c r="C2" s="20"/>
      <c r="D2" s="10"/>
      <c r="H2" s="173" t="s">
        <v>150</v>
      </c>
      <c r="J2" s="2"/>
      <c r="K2" s="2"/>
      <c r="L2" s="2"/>
      <c r="M2" s="2"/>
      <c r="N2" s="2"/>
      <c r="O2" s="2"/>
      <c r="P2" s="2"/>
      <c r="Q2" s="2"/>
      <c r="R2" s="2"/>
      <c r="S2" s="2"/>
      <c r="T2" s="2"/>
      <c r="U2" s="2"/>
    </row>
    <row r="3" spans="1:21" ht="26.25" customHeight="1">
      <c r="A3" s="594" t="s">
        <v>162</v>
      </c>
      <c r="B3" s="594"/>
      <c r="C3" s="594"/>
      <c r="D3" s="594"/>
      <c r="E3" s="594"/>
      <c r="F3" s="594"/>
      <c r="G3" s="594"/>
      <c r="H3" s="595" t="str">
        <f>'様式１ '!$O$5</f>
        <v/>
      </c>
      <c r="I3" s="21"/>
      <c r="J3" s="52"/>
      <c r="K3" s="52"/>
      <c r="L3" s="52"/>
    </row>
    <row r="4" spans="1:21" ht="26.25" customHeight="1" thickBot="1">
      <c r="A4" s="594" t="s">
        <v>147</v>
      </c>
      <c r="B4" s="594"/>
      <c r="C4" s="594"/>
      <c r="D4" s="594"/>
      <c r="E4" s="594"/>
      <c r="F4" s="594"/>
      <c r="G4" s="594"/>
      <c r="H4" s="596"/>
    </row>
    <row r="5" spans="1:21" ht="26.25" customHeight="1">
      <c r="A5" s="594" t="s">
        <v>29</v>
      </c>
      <c r="B5" s="594"/>
      <c r="C5" s="594"/>
      <c r="D5" s="594"/>
      <c r="E5" s="594"/>
      <c r="F5" s="594"/>
      <c r="G5" s="594"/>
      <c r="H5" s="594"/>
    </row>
    <row r="6" spans="1:21" ht="18" customHeight="1" thickBot="1"/>
    <row r="7" spans="1:21" s="4" customFormat="1" ht="39.75" customHeight="1" thickBot="1">
      <c r="A7" s="589" t="s">
        <v>18</v>
      </c>
      <c r="B7" s="590"/>
      <c r="C7" s="591"/>
      <c r="D7" s="22" t="str">
        <f>IF('様式１ '!H7="","",'様式１ '!H7)</f>
        <v/>
      </c>
      <c r="F7" s="26" t="s">
        <v>2691</v>
      </c>
      <c r="G7" s="24"/>
      <c r="H7" s="25"/>
      <c r="J7" s="54"/>
      <c r="K7" s="54"/>
      <c r="L7" s="54"/>
      <c r="M7" s="54"/>
      <c r="N7" s="54"/>
      <c r="O7" s="54"/>
      <c r="P7" s="54"/>
      <c r="Q7" s="54"/>
      <c r="R7" s="54"/>
      <c r="S7" s="54"/>
      <c r="T7" s="54"/>
      <c r="U7" s="54"/>
    </row>
    <row r="8" spans="1:21" s="4" customFormat="1" ht="18" customHeight="1" thickBot="1">
      <c r="J8" s="54"/>
      <c r="K8" s="54"/>
      <c r="L8" s="54"/>
      <c r="M8" s="54"/>
      <c r="N8" s="54"/>
      <c r="O8" s="54"/>
      <c r="P8" s="54"/>
      <c r="Q8" s="54"/>
      <c r="R8" s="54"/>
      <c r="S8" s="54"/>
      <c r="T8" s="54"/>
      <c r="U8" s="54"/>
    </row>
    <row r="9" spans="1:21" s="4" customFormat="1" ht="39.75" customHeight="1" thickBot="1">
      <c r="A9" s="592" t="s">
        <v>19</v>
      </c>
      <c r="B9" s="593"/>
      <c r="C9" s="593"/>
      <c r="D9" s="22" t="s">
        <v>31</v>
      </c>
      <c r="E9" s="27"/>
      <c r="F9" s="115" t="s">
        <v>136</v>
      </c>
      <c r="G9" s="22" t="s">
        <v>122</v>
      </c>
      <c r="H9" s="29"/>
      <c r="K9" s="562" t="s">
        <v>2482</v>
      </c>
      <c r="L9" s="562"/>
      <c r="M9" s="562"/>
      <c r="N9" s="562"/>
      <c r="O9" s="562"/>
      <c r="P9" s="562"/>
      <c r="Q9" s="562"/>
      <c r="R9" s="562"/>
    </row>
    <row r="10" spans="1:21" s="4" customFormat="1" ht="18" customHeight="1" thickBot="1"/>
    <row r="11" spans="1:21" s="4" customFormat="1" ht="35.25" customHeight="1" thickBot="1">
      <c r="A11" s="30" t="s">
        <v>0</v>
      </c>
      <c r="B11" s="584" t="s">
        <v>131</v>
      </c>
      <c r="C11" s="585"/>
      <c r="D11" s="31" t="s">
        <v>1</v>
      </c>
      <c r="E11" s="586" t="s">
        <v>2</v>
      </c>
      <c r="F11" s="586"/>
      <c r="G11" s="31" t="s">
        <v>3</v>
      </c>
      <c r="H11" s="32" t="s">
        <v>4</v>
      </c>
      <c r="J11" s="339" t="s">
        <v>2471</v>
      </c>
      <c r="K11" s="561" t="s">
        <v>2483</v>
      </c>
      <c r="L11" s="561"/>
      <c r="M11" s="561"/>
      <c r="N11" s="561"/>
      <c r="O11" s="561"/>
      <c r="P11" s="561"/>
      <c r="Q11" s="561"/>
      <c r="R11" s="561"/>
      <c r="S11" s="561"/>
      <c r="T11" s="561"/>
      <c r="U11" s="561"/>
    </row>
    <row r="12" spans="1:21" s="4" customFormat="1" ht="35.25" customHeight="1">
      <c r="A12" s="574" t="s">
        <v>5</v>
      </c>
      <c r="B12" s="577"/>
      <c r="C12" s="578"/>
      <c r="D12" s="297"/>
      <c r="E12" s="672" t="str">
        <f>IFERROR(VLOOKUP($D12,リスト!$A$2:$I$2013,4,FALSE),"")</f>
        <v/>
      </c>
      <c r="F12" s="673"/>
      <c r="G12" s="34" t="str">
        <f>IFERROR(VLOOKUP($D12,リスト!$A$2:$I$2013,7,FALSE),"")</f>
        <v/>
      </c>
      <c r="H12" s="35" t="str">
        <f>IFERROR(VLOOKUP($D12,リスト!$A$2:$I$2013,9,FALSE),"")</f>
        <v/>
      </c>
      <c r="K12" s="561"/>
      <c r="L12" s="561"/>
      <c r="M12" s="561"/>
      <c r="N12" s="561"/>
      <c r="O12" s="561"/>
      <c r="P12" s="561"/>
      <c r="Q12" s="561"/>
      <c r="R12" s="561"/>
      <c r="S12" s="561"/>
      <c r="T12" s="561"/>
      <c r="U12" s="561"/>
    </row>
    <row r="13" spans="1:21" s="4" customFormat="1" ht="35.25" customHeight="1">
      <c r="A13" s="575"/>
      <c r="B13" s="571"/>
      <c r="C13" s="572"/>
      <c r="D13" s="295"/>
      <c r="E13" s="670" t="str">
        <f>IFERROR(VLOOKUP($D13,リスト!$A$2:$I$2013,4,FALSE),"")</f>
        <v/>
      </c>
      <c r="F13" s="671"/>
      <c r="G13" s="36" t="str">
        <f>IFERROR(VLOOKUP($D13,リスト!$A$2:$I$2013,7,FALSE),"")</f>
        <v/>
      </c>
      <c r="H13" s="37" t="str">
        <f>IFERROR(VLOOKUP($D13,リスト!$A$2:$I$2013,9,FALSE),"")</f>
        <v/>
      </c>
    </row>
    <row r="14" spans="1:21" s="4" customFormat="1" ht="35.25" customHeight="1" thickBot="1">
      <c r="A14" s="576"/>
      <c r="B14" s="581"/>
      <c r="C14" s="581"/>
      <c r="D14" s="296"/>
      <c r="E14" s="668" t="str">
        <f>IFERROR(VLOOKUP($D14,リスト!$A$2:$I$2013,4,FALSE),"")</f>
        <v/>
      </c>
      <c r="F14" s="669"/>
      <c r="G14" s="38" t="str">
        <f>IFERROR(VLOOKUP($D14,リスト!$A$2:$I$2013,7,FALSE),"")</f>
        <v/>
      </c>
      <c r="H14" s="39" t="str">
        <f>IFERROR(VLOOKUP($D14,リスト!$A$2:$I$2013,9,FALSE),"")</f>
        <v/>
      </c>
      <c r="J14" s="340" t="s">
        <v>2473</v>
      </c>
      <c r="K14" s="561" t="s">
        <v>2688</v>
      </c>
      <c r="L14" s="561"/>
      <c r="M14" s="561"/>
      <c r="N14" s="561"/>
      <c r="O14" s="561"/>
      <c r="P14" s="561"/>
      <c r="Q14" s="561"/>
      <c r="R14" s="561"/>
      <c r="S14" s="561"/>
      <c r="T14" s="561"/>
      <c r="U14" s="561"/>
    </row>
    <row r="15" spans="1:21" s="4" customFormat="1" ht="35.25" customHeight="1">
      <c r="A15" s="574" t="s">
        <v>6</v>
      </c>
      <c r="B15" s="577"/>
      <c r="C15" s="578"/>
      <c r="D15" s="297"/>
      <c r="E15" s="672" t="str">
        <f>IFERROR(VLOOKUP($D15,リスト!$A$2:$I$2013,4,FALSE),"")</f>
        <v/>
      </c>
      <c r="F15" s="673"/>
      <c r="G15" s="34" t="str">
        <f>IFERROR(VLOOKUP($D15,リスト!$A$2:$I$2013,7,FALSE),"")</f>
        <v/>
      </c>
      <c r="H15" s="35" t="str">
        <f>IFERROR(VLOOKUP($D15,リスト!$A$2:$I$2013,9,FALSE),"")</f>
        <v/>
      </c>
      <c r="K15" s="561"/>
      <c r="L15" s="561"/>
      <c r="M15" s="561"/>
      <c r="N15" s="561"/>
      <c r="O15" s="561"/>
      <c r="P15" s="561"/>
      <c r="Q15" s="561"/>
      <c r="R15" s="561"/>
      <c r="S15" s="561"/>
      <c r="T15" s="561"/>
      <c r="U15" s="561"/>
    </row>
    <row r="16" spans="1:21" s="4" customFormat="1" ht="35.25" customHeight="1">
      <c r="A16" s="575"/>
      <c r="B16" s="571"/>
      <c r="C16" s="572"/>
      <c r="D16" s="295"/>
      <c r="E16" s="670" t="str">
        <f>IFERROR(VLOOKUP($D16,リスト!$A$2:$I$2013,4,FALSE),"")</f>
        <v/>
      </c>
      <c r="F16" s="671"/>
      <c r="G16" s="36" t="str">
        <f>IFERROR(VLOOKUP($D16,リスト!$A$2:$I$2013,7,FALSE),"")</f>
        <v/>
      </c>
      <c r="H16" s="37" t="str">
        <f>IFERROR(VLOOKUP($D16,リスト!$A$2:$I$2013,9,FALSE),"")</f>
        <v/>
      </c>
      <c r="K16" s="54"/>
      <c r="L16" s="54"/>
      <c r="M16" s="54"/>
      <c r="N16" s="54"/>
      <c r="O16" s="54"/>
      <c r="P16" s="54"/>
      <c r="Q16" s="54"/>
      <c r="R16" s="54"/>
      <c r="S16" s="54"/>
      <c r="T16" s="54"/>
      <c r="U16" s="54"/>
    </row>
    <row r="17" spans="1:21" s="4" customFormat="1" ht="35.25" customHeight="1" thickBot="1">
      <c r="A17" s="576"/>
      <c r="B17" s="581"/>
      <c r="C17" s="581"/>
      <c r="D17" s="296"/>
      <c r="E17" s="668" t="str">
        <f>IFERROR(VLOOKUP($D17,リスト!$A$2:$I$2013,4,FALSE),"")</f>
        <v/>
      </c>
      <c r="F17" s="669"/>
      <c r="G17" s="38" t="str">
        <f>IFERROR(VLOOKUP($D17,リスト!$A$2:$I$2013,7,FALSE),"")</f>
        <v/>
      </c>
      <c r="H17" s="39" t="str">
        <f>IFERROR(VLOOKUP($D17,リスト!$A$2:$I$2013,9,FALSE),"")</f>
        <v/>
      </c>
      <c r="J17" s="340" t="s">
        <v>2475</v>
      </c>
      <c r="K17" s="561" t="s">
        <v>2689</v>
      </c>
      <c r="L17" s="561"/>
      <c r="M17" s="561"/>
      <c r="N17" s="561"/>
      <c r="O17" s="561"/>
      <c r="P17" s="561"/>
      <c r="Q17" s="561"/>
      <c r="R17" s="561"/>
      <c r="S17" s="561"/>
      <c r="T17" s="561"/>
      <c r="U17" s="561"/>
    </row>
    <row r="18" spans="1:21" s="4" customFormat="1" ht="35.25" customHeight="1">
      <c r="A18" s="574" t="s">
        <v>7</v>
      </c>
      <c r="B18" s="577"/>
      <c r="C18" s="578"/>
      <c r="D18" s="297"/>
      <c r="E18" s="672" t="str">
        <f>IFERROR(VLOOKUP($D18,リスト!$A$2:$I$2013,4,FALSE),"")</f>
        <v/>
      </c>
      <c r="F18" s="673"/>
      <c r="G18" s="34" t="str">
        <f>IFERROR(VLOOKUP($D18,リスト!$A$2:$I$2013,7,FALSE),"")</f>
        <v/>
      </c>
      <c r="H18" s="35" t="str">
        <f>IFERROR(VLOOKUP($D18,リスト!$A$2:$I$2013,9,FALSE),"")</f>
        <v/>
      </c>
      <c r="K18" s="561"/>
      <c r="L18" s="561"/>
      <c r="M18" s="561"/>
      <c r="N18" s="561"/>
      <c r="O18" s="561"/>
      <c r="P18" s="561"/>
      <c r="Q18" s="561"/>
      <c r="R18" s="561"/>
      <c r="S18" s="561"/>
      <c r="T18" s="561"/>
      <c r="U18" s="561"/>
    </row>
    <row r="19" spans="1:21" s="4" customFormat="1" ht="35.25" customHeight="1">
      <c r="A19" s="575"/>
      <c r="B19" s="571"/>
      <c r="C19" s="572"/>
      <c r="D19" s="295"/>
      <c r="E19" s="670" t="str">
        <f>IFERROR(VLOOKUP($D19,リスト!$A$2:$I$2013,4,FALSE),"")</f>
        <v/>
      </c>
      <c r="F19" s="671"/>
      <c r="G19" s="36" t="str">
        <f>IFERROR(VLOOKUP($D19,リスト!$A$2:$I$2013,7,FALSE),"")</f>
        <v/>
      </c>
      <c r="H19" s="37" t="str">
        <f>IFERROR(VLOOKUP($D19,リスト!$A$2:$I$2013,9,FALSE),"")</f>
        <v/>
      </c>
      <c r="J19" s="340"/>
      <c r="K19" s="54"/>
      <c r="L19" s="54"/>
      <c r="M19" s="54"/>
      <c r="N19" s="54"/>
      <c r="O19" s="54"/>
      <c r="P19" s="54"/>
      <c r="Q19" s="54"/>
      <c r="R19" s="54"/>
      <c r="S19" s="54"/>
      <c r="T19" s="54"/>
      <c r="U19" s="54"/>
    </row>
    <row r="20" spans="1:21" s="4" customFormat="1" ht="35.25" customHeight="1" thickBot="1">
      <c r="A20" s="575"/>
      <c r="B20" s="571"/>
      <c r="C20" s="572"/>
      <c r="D20" s="295"/>
      <c r="E20" s="670" t="str">
        <f>IFERROR(VLOOKUP($D20,リスト!$A$2:$I$2013,4,FALSE),"")</f>
        <v/>
      </c>
      <c r="F20" s="671"/>
      <c r="G20" s="36" t="str">
        <f>IFERROR(VLOOKUP($D20,リスト!$A$2:$I$2013,7,FALSE),"")</f>
        <v/>
      </c>
      <c r="H20" s="39" t="str">
        <f>IFERROR(VLOOKUP($D20,リスト!$A$2:$I$2013,9,FALSE),"")</f>
        <v/>
      </c>
      <c r="J20" s="340" t="s">
        <v>2476</v>
      </c>
      <c r="K20" s="561" t="s">
        <v>2484</v>
      </c>
      <c r="L20" s="561"/>
      <c r="M20" s="561"/>
      <c r="N20" s="561"/>
      <c r="O20" s="561"/>
      <c r="P20" s="561"/>
      <c r="Q20" s="561"/>
      <c r="R20" s="561"/>
      <c r="S20" s="561"/>
      <c r="T20" s="561"/>
      <c r="U20" s="561"/>
    </row>
    <row r="21" spans="1:21" s="4" customFormat="1" ht="35.25" customHeight="1">
      <c r="A21" s="574" t="s">
        <v>8</v>
      </c>
      <c r="B21" s="577"/>
      <c r="C21" s="578"/>
      <c r="D21" s="297"/>
      <c r="E21" s="672" t="str">
        <f>IFERROR(VLOOKUP($D21,リスト!$A$2:$I$2013,4,FALSE),"")</f>
        <v/>
      </c>
      <c r="F21" s="673"/>
      <c r="G21" s="34" t="str">
        <f>IFERROR(VLOOKUP($D21,リスト!$A$2:$I$2013,7,FALSE),"")</f>
        <v/>
      </c>
      <c r="H21" s="35" t="str">
        <f>IFERROR(VLOOKUP($D21,リスト!$A$2:$I$2013,9,FALSE),"")</f>
        <v/>
      </c>
      <c r="K21" s="561"/>
      <c r="L21" s="561"/>
      <c r="M21" s="561"/>
      <c r="N21" s="561"/>
      <c r="O21" s="561"/>
      <c r="P21" s="561"/>
      <c r="Q21" s="561"/>
      <c r="R21" s="561"/>
      <c r="S21" s="561"/>
      <c r="T21" s="561"/>
      <c r="U21" s="561"/>
    </row>
    <row r="22" spans="1:21" s="4" customFormat="1" ht="35.25" customHeight="1">
      <c r="A22" s="575"/>
      <c r="B22" s="571"/>
      <c r="C22" s="572"/>
      <c r="D22" s="295"/>
      <c r="E22" s="670" t="str">
        <f>IFERROR(VLOOKUP($D22,リスト!$A$2:$I$2013,4,FALSE),"")</f>
        <v/>
      </c>
      <c r="F22" s="671"/>
      <c r="G22" s="36" t="str">
        <f>IFERROR(VLOOKUP($D22,リスト!$A$2:$I$2013,7,FALSE),"")</f>
        <v/>
      </c>
      <c r="H22" s="37" t="str">
        <f>IFERROR(VLOOKUP($D22,リスト!$A$2:$I$2013,9,FALSE),"")</f>
        <v/>
      </c>
      <c r="J22" s="340" t="s">
        <v>2477</v>
      </c>
      <c r="K22" s="561" t="s">
        <v>2490</v>
      </c>
      <c r="L22" s="561"/>
      <c r="M22" s="561"/>
      <c r="N22" s="561"/>
      <c r="O22" s="561"/>
      <c r="P22" s="561"/>
      <c r="Q22" s="561"/>
      <c r="R22" s="561"/>
      <c r="S22" s="561"/>
      <c r="T22" s="561"/>
      <c r="U22" s="561"/>
    </row>
    <row r="23" spans="1:21" s="4" customFormat="1" ht="35.25" customHeight="1" thickBot="1">
      <c r="A23" s="575"/>
      <c r="B23" s="571"/>
      <c r="C23" s="572"/>
      <c r="D23" s="295"/>
      <c r="E23" s="670" t="str">
        <f>IFERROR(VLOOKUP($D23,リスト!$A$2:$I$2013,4,FALSE),"")</f>
        <v/>
      </c>
      <c r="F23" s="671"/>
      <c r="G23" s="36" t="str">
        <f>IFERROR(VLOOKUP($D23,リスト!$A$2:$I$2013,7,FALSE),"")</f>
        <v/>
      </c>
      <c r="H23" s="39" t="str">
        <f>IFERROR(VLOOKUP($D23,リスト!$A$2:$I$2013,9,FALSE),"")</f>
        <v/>
      </c>
      <c r="K23" s="561"/>
      <c r="L23" s="561"/>
      <c r="M23" s="561"/>
      <c r="N23" s="561"/>
      <c r="O23" s="561"/>
      <c r="P23" s="561"/>
      <c r="Q23" s="561"/>
      <c r="R23" s="561"/>
      <c r="S23" s="561"/>
      <c r="T23" s="561"/>
      <c r="U23" s="561"/>
    </row>
    <row r="24" spans="1:21" s="4" customFormat="1" ht="35.25" customHeight="1">
      <c r="A24" s="574" t="s">
        <v>9</v>
      </c>
      <c r="B24" s="577"/>
      <c r="C24" s="578"/>
      <c r="D24" s="297"/>
      <c r="E24" s="672" t="str">
        <f>IFERROR(VLOOKUP($D24,リスト!$A$2:$I$2013,4,FALSE),"")</f>
        <v/>
      </c>
      <c r="F24" s="673"/>
      <c r="G24" s="236" t="str">
        <f>IFERROR(VLOOKUP($D24,リスト!$A$2:$I$2013,7,FALSE),"")</f>
        <v/>
      </c>
      <c r="H24" s="35" t="str">
        <f>IFERROR(VLOOKUP($D24,リスト!$A$2:$I$2013,9,FALSE),"")</f>
        <v/>
      </c>
      <c r="J24" s="340" t="s">
        <v>2478</v>
      </c>
      <c r="K24" s="561" t="s">
        <v>28</v>
      </c>
      <c r="L24" s="561"/>
      <c r="M24" s="561"/>
      <c r="N24" s="561"/>
      <c r="O24" s="561"/>
      <c r="P24" s="561"/>
      <c r="Q24" s="561"/>
      <c r="R24" s="561"/>
      <c r="S24" s="561"/>
      <c r="T24" s="561"/>
      <c r="U24" s="561"/>
    </row>
    <row r="25" spans="1:21" s="4" customFormat="1" ht="35.25" customHeight="1">
      <c r="A25" s="575"/>
      <c r="B25" s="571"/>
      <c r="C25" s="572"/>
      <c r="D25" s="295"/>
      <c r="E25" s="670" t="str">
        <f>IFERROR(VLOOKUP($D25,リスト!$A$2:$I$2013,4,FALSE),"")</f>
        <v/>
      </c>
      <c r="F25" s="671"/>
      <c r="G25" s="235" t="str">
        <f>IFERROR(VLOOKUP($D25,リスト!$A$2:$I$2013,7,FALSE),"")</f>
        <v/>
      </c>
      <c r="H25" s="37" t="str">
        <f>IFERROR(VLOOKUP($D25,リスト!$A$2:$I$2013,9,FALSE),"")</f>
        <v/>
      </c>
      <c r="K25" s="561"/>
      <c r="L25" s="561"/>
      <c r="M25" s="561"/>
      <c r="N25" s="561"/>
      <c r="O25" s="561"/>
      <c r="P25" s="561"/>
      <c r="Q25" s="561"/>
      <c r="R25" s="561"/>
      <c r="S25" s="561"/>
      <c r="T25" s="561"/>
      <c r="U25" s="561"/>
    </row>
    <row r="26" spans="1:21" s="4" customFormat="1" ht="35.25" customHeight="1" thickBot="1">
      <c r="A26" s="576"/>
      <c r="B26" s="676"/>
      <c r="C26" s="677"/>
      <c r="D26" s="296"/>
      <c r="E26" s="668" t="str">
        <f>IFERROR(VLOOKUP($D26,リスト!$A$2:$I$2013,4,FALSE),"")</f>
        <v/>
      </c>
      <c r="F26" s="669"/>
      <c r="G26" s="237" t="str">
        <f>IFERROR(VLOOKUP($D26,リスト!$A$2:$I$2013,7,FALSE),"")</f>
        <v/>
      </c>
      <c r="H26" s="39" t="str">
        <f>IFERROR(VLOOKUP($D26,リスト!$A$2:$I$2013,9,FALSE),"")</f>
        <v/>
      </c>
      <c r="J26" s="340"/>
      <c r="K26" s="54"/>
      <c r="L26" s="54"/>
      <c r="M26" s="54"/>
      <c r="N26" s="54"/>
      <c r="O26" s="54"/>
      <c r="P26" s="54"/>
      <c r="Q26" s="54"/>
      <c r="R26" s="54"/>
      <c r="S26" s="54"/>
      <c r="T26" s="54"/>
      <c r="U26" s="54"/>
    </row>
    <row r="27" spans="1:21" s="4" customFormat="1" ht="35.25" customHeight="1">
      <c r="A27" s="574" t="s">
        <v>10</v>
      </c>
      <c r="B27" s="577"/>
      <c r="C27" s="578"/>
      <c r="D27" s="297"/>
      <c r="E27" s="672" t="str">
        <f>IFERROR(VLOOKUP($D27,リスト!$A$2:$I$2013,4,FALSE),"")</f>
        <v/>
      </c>
      <c r="F27" s="673"/>
      <c r="G27" s="236" t="str">
        <f>IFERROR(VLOOKUP($D27,リスト!$A$2:$I$2013,7,FALSE),"")</f>
        <v/>
      </c>
      <c r="H27" s="35" t="str">
        <f>IFERROR(VLOOKUP($D27,リスト!$A$2:$I$2013,9,FALSE),"")</f>
        <v/>
      </c>
      <c r="K27" s="54"/>
      <c r="L27" s="54"/>
      <c r="M27" s="54"/>
      <c r="N27" s="54"/>
      <c r="O27" s="54"/>
      <c r="P27" s="54"/>
      <c r="Q27" s="54"/>
      <c r="R27" s="54"/>
      <c r="S27" s="54"/>
      <c r="T27" s="54"/>
      <c r="U27" s="54"/>
    </row>
    <row r="28" spans="1:21" s="4" customFormat="1" ht="35.25" customHeight="1">
      <c r="A28" s="575"/>
      <c r="B28" s="612"/>
      <c r="C28" s="613"/>
      <c r="D28" s="295"/>
      <c r="E28" s="670" t="str">
        <f>IFERROR(VLOOKUP($D28,リスト!$A$2:$I$2013,4,FALSE),"")</f>
        <v/>
      </c>
      <c r="F28" s="671"/>
      <c r="G28" s="235" t="str">
        <f>IFERROR(VLOOKUP($D28,リスト!$A$2:$I$2013,7,FALSE),"")</f>
        <v/>
      </c>
      <c r="H28" s="37" t="str">
        <f>IFERROR(VLOOKUP($D28,リスト!$A$2:$I$2013,9,FALSE),"")</f>
        <v/>
      </c>
      <c r="J28" s="54"/>
      <c r="K28" s="54"/>
      <c r="L28" s="54"/>
      <c r="M28" s="54"/>
      <c r="N28" s="54"/>
      <c r="O28" s="54"/>
      <c r="P28" s="54"/>
      <c r="Q28" s="54"/>
      <c r="R28" s="54"/>
      <c r="S28" s="54"/>
      <c r="T28" s="54"/>
      <c r="U28" s="54"/>
    </row>
    <row r="29" spans="1:21" s="4" customFormat="1" ht="35.25" customHeight="1" thickBot="1">
      <c r="A29" s="576"/>
      <c r="B29" s="666"/>
      <c r="C29" s="667"/>
      <c r="D29" s="296"/>
      <c r="E29" s="668" t="str">
        <f>IFERROR(VLOOKUP($D29,リスト!$A$2:$I$2013,4,FALSE),"")</f>
        <v/>
      </c>
      <c r="F29" s="669"/>
      <c r="G29" s="237" t="str">
        <f>IFERROR(VLOOKUP($D29,リスト!$A$2:$I$2013,7,FALSE),"")</f>
        <v/>
      </c>
      <c r="H29" s="39" t="str">
        <f>IFERROR(VLOOKUP($D29,リスト!$A$2:$I$2013,9,FALSE),"")</f>
        <v/>
      </c>
      <c r="J29" s="54"/>
      <c r="K29" s="54"/>
      <c r="L29" s="54"/>
      <c r="M29" s="54"/>
      <c r="N29" s="54"/>
      <c r="O29" s="54"/>
      <c r="P29" s="54"/>
      <c r="Q29" s="54"/>
      <c r="R29" s="54"/>
      <c r="S29" s="54"/>
      <c r="T29" s="54"/>
      <c r="U29" s="54"/>
    </row>
    <row r="30" spans="1:21" s="4" customFormat="1" ht="35.25" customHeight="1">
      <c r="A30" s="603" t="s">
        <v>2419</v>
      </c>
      <c r="B30" s="604"/>
      <c r="C30" s="605"/>
      <c r="D30" s="297"/>
      <c r="E30" s="672" t="str">
        <f>IFERROR(VLOOKUP($D30,リスト!$A$2:$I$2013,4,FALSE),"")</f>
        <v/>
      </c>
      <c r="F30" s="673"/>
      <c r="G30" s="236" t="str">
        <f>IFERROR(VLOOKUP($D30,リスト!$A$2:$I$2013,7,FALSE),"")</f>
        <v/>
      </c>
      <c r="H30" s="322" t="str">
        <f>IFERROR(VLOOKUP($D30,リスト!$A$2:$I$2013,9,FALSE),"")</f>
        <v/>
      </c>
      <c r="J30" s="54"/>
      <c r="K30" s="54"/>
      <c r="L30" s="54"/>
      <c r="M30" s="54"/>
      <c r="N30" s="54"/>
      <c r="O30" s="54"/>
      <c r="P30" s="54"/>
      <c r="Q30" s="54"/>
      <c r="R30" s="54"/>
      <c r="S30" s="54"/>
      <c r="T30" s="54"/>
      <c r="U30" s="54"/>
    </row>
    <row r="31" spans="1:21" s="4" customFormat="1" ht="35.25" customHeight="1">
      <c r="A31" s="606"/>
      <c r="B31" s="607"/>
      <c r="C31" s="608"/>
      <c r="D31" s="295"/>
      <c r="E31" s="670" t="str">
        <f>IFERROR(VLOOKUP($D31,リスト!$A$2:$I$2013,4,FALSE),"")</f>
        <v/>
      </c>
      <c r="F31" s="671"/>
      <c r="G31" s="235" t="str">
        <f>IFERROR(VLOOKUP($D31,リスト!$A$2:$I$2013,7,FALSE),"")</f>
        <v/>
      </c>
      <c r="H31" s="37" t="str">
        <f>IFERROR(VLOOKUP($D31,リスト!$A$2:$I$2013,9,FALSE),"")</f>
        <v/>
      </c>
      <c r="J31" s="54"/>
      <c r="K31" s="54"/>
      <c r="L31" s="54"/>
      <c r="M31" s="54"/>
      <c r="N31" s="54"/>
      <c r="O31" s="54"/>
      <c r="P31" s="54"/>
      <c r="Q31" s="54"/>
      <c r="R31" s="54"/>
      <c r="S31" s="54"/>
      <c r="T31" s="54"/>
      <c r="U31" s="54"/>
    </row>
    <row r="32" spans="1:21" s="4" customFormat="1" ht="35.25" customHeight="1" thickBot="1">
      <c r="A32" s="609"/>
      <c r="B32" s="610"/>
      <c r="C32" s="611"/>
      <c r="D32" s="296"/>
      <c r="E32" s="668" t="str">
        <f>IFERROR(VLOOKUP($D32,リスト!$A$2:$I$2013,4,FALSE),"")</f>
        <v/>
      </c>
      <c r="F32" s="669"/>
      <c r="G32" s="237" t="str">
        <f>IFERROR(VLOOKUP($D32,リスト!$A$2:$I$2013,7,FALSE),"")</f>
        <v/>
      </c>
      <c r="H32" s="39" t="str">
        <f>IFERROR(VLOOKUP($D32,リスト!$A$2:$I$2013,9,FALSE),"")</f>
        <v/>
      </c>
      <c r="I32" s="18"/>
      <c r="J32" s="54"/>
      <c r="K32" s="54"/>
      <c r="L32" s="54"/>
      <c r="M32" s="54"/>
      <c r="N32" s="54"/>
      <c r="O32" s="54"/>
      <c r="P32" s="54"/>
      <c r="Q32" s="54"/>
      <c r="R32" s="54"/>
      <c r="S32" s="54"/>
      <c r="T32" s="54"/>
      <c r="U32" s="54"/>
    </row>
    <row r="33" spans="1:21" s="4" customFormat="1" ht="35.25" customHeight="1">
      <c r="A33" s="603" t="s">
        <v>2413</v>
      </c>
      <c r="B33" s="604"/>
      <c r="C33" s="605"/>
      <c r="D33" s="298"/>
      <c r="E33" s="674" t="str">
        <f>IFERROR(VLOOKUP($D33,リスト!$A$2:$I$2013,4,FALSE),"")</f>
        <v/>
      </c>
      <c r="F33" s="675"/>
      <c r="G33" s="247" t="str">
        <f>IFERROR(VLOOKUP($D33,リスト!$A$2:$I$2013,7,FALSE),"")</f>
        <v/>
      </c>
      <c r="H33" s="269" t="str">
        <f>IFERROR(VLOOKUP($D33,リスト!$A$2:$I$2013,9,FALSE),"")</f>
        <v/>
      </c>
      <c r="J33" s="54"/>
      <c r="K33" s="54"/>
      <c r="L33" s="54"/>
      <c r="M33" s="54"/>
      <c r="N33" s="54"/>
      <c r="O33" s="54"/>
      <c r="P33" s="54"/>
      <c r="Q33" s="54"/>
      <c r="R33" s="54"/>
      <c r="S33" s="54"/>
      <c r="T33" s="54"/>
      <c r="U33" s="54"/>
    </row>
    <row r="34" spans="1:21" s="4" customFormat="1" ht="35.25" customHeight="1" thickBot="1">
      <c r="A34" s="609"/>
      <c r="B34" s="610"/>
      <c r="C34" s="611"/>
      <c r="D34" s="296"/>
      <c r="E34" s="668" t="str">
        <f>IFERROR(VLOOKUP($D34,リスト!$A$2:$I$2013,4,FALSE),"")</f>
        <v/>
      </c>
      <c r="F34" s="669"/>
      <c r="G34" s="237" t="str">
        <f>IFERROR(VLOOKUP($D34,リスト!$A$2:$I$2013,7,FALSE),"")</f>
        <v/>
      </c>
      <c r="H34" s="39" t="str">
        <f>IFERROR(VLOOKUP($D34,リスト!$A$2:$I$2013,9,FALSE),"")</f>
        <v/>
      </c>
      <c r="J34" s="54"/>
      <c r="K34" s="54"/>
      <c r="L34" s="54"/>
      <c r="M34" s="54"/>
      <c r="N34" s="54"/>
      <c r="O34" s="54"/>
      <c r="P34" s="54"/>
      <c r="Q34" s="54"/>
      <c r="R34" s="54"/>
      <c r="S34" s="54"/>
      <c r="T34" s="54"/>
      <c r="U34" s="54"/>
    </row>
    <row r="35" spans="1:21" s="4" customFormat="1" ht="13.5" customHeight="1" thickBot="1">
      <c r="A35" s="40"/>
      <c r="B35" s="40"/>
      <c r="C35" s="40"/>
      <c r="D35" s="41"/>
      <c r="E35" s="42"/>
      <c r="F35" s="42"/>
      <c r="G35" s="42"/>
      <c r="H35" s="41"/>
      <c r="J35" s="54"/>
      <c r="K35" s="54"/>
      <c r="L35" s="54"/>
      <c r="M35" s="54"/>
      <c r="N35" s="54"/>
      <c r="O35" s="54"/>
      <c r="P35" s="54"/>
      <c r="Q35" s="54"/>
      <c r="R35" s="54"/>
      <c r="S35" s="54"/>
      <c r="T35" s="54"/>
      <c r="U35" s="54"/>
    </row>
    <row r="36" spans="1:21" s="4" customFormat="1" ht="34.5" customHeight="1">
      <c r="A36" s="469" t="s">
        <v>25</v>
      </c>
      <c r="B36" s="472"/>
      <c r="C36" s="470"/>
      <c r="D36" s="43"/>
      <c r="E36" s="234" t="s">
        <v>24</v>
      </c>
      <c r="J36" s="54"/>
      <c r="K36" s="54"/>
      <c r="L36" s="54"/>
      <c r="M36" s="54"/>
      <c r="N36" s="54"/>
      <c r="O36" s="54"/>
      <c r="P36" s="54"/>
      <c r="Q36" s="54"/>
      <c r="R36" s="54"/>
      <c r="S36" s="54"/>
      <c r="T36" s="54"/>
      <c r="U36" s="54"/>
    </row>
    <row r="37" spans="1:21" s="4" customFormat="1" ht="34.5" customHeight="1" thickBot="1">
      <c r="A37" s="597" t="s">
        <v>23</v>
      </c>
      <c r="B37" s="664"/>
      <c r="C37" s="665"/>
      <c r="D37" s="45"/>
      <c r="E37" s="246" t="s">
        <v>24</v>
      </c>
      <c r="J37" s="54"/>
      <c r="K37" s="54"/>
      <c r="L37" s="54"/>
      <c r="M37" s="54"/>
      <c r="N37" s="54"/>
      <c r="O37" s="54"/>
      <c r="P37" s="54"/>
      <c r="Q37" s="54"/>
      <c r="R37" s="54"/>
      <c r="S37" s="54"/>
      <c r="T37" s="54"/>
      <c r="U37" s="54"/>
    </row>
    <row r="38" spans="1:21" s="4" customFormat="1" ht="15.75" customHeight="1">
      <c r="A38" s="19"/>
      <c r="B38" s="10"/>
      <c r="C38" s="10"/>
      <c r="D38" s="19"/>
      <c r="E38" s="19"/>
      <c r="J38" s="54"/>
      <c r="K38" s="54"/>
      <c r="L38" s="54"/>
      <c r="M38" s="54"/>
      <c r="N38" s="54"/>
      <c r="O38" s="54"/>
      <c r="P38" s="54"/>
      <c r="Q38" s="54"/>
      <c r="R38" s="54"/>
      <c r="S38" s="54"/>
      <c r="T38" s="54"/>
      <c r="U38" s="54"/>
    </row>
    <row r="39" spans="1:21" s="4" customFormat="1" ht="23.25" customHeight="1">
      <c r="A39" s="332"/>
      <c r="B39" s="332"/>
      <c r="C39" s="332"/>
      <c r="D39" s="332"/>
      <c r="E39" s="332"/>
      <c r="F39" s="332"/>
      <c r="G39" s="332"/>
      <c r="H39" s="332"/>
      <c r="J39" s="54"/>
      <c r="K39" s="54"/>
      <c r="L39" s="54"/>
      <c r="M39" s="54"/>
      <c r="N39" s="54"/>
      <c r="O39" s="54"/>
      <c r="P39" s="54"/>
      <c r="Q39" s="54"/>
      <c r="R39" s="54"/>
      <c r="S39" s="54"/>
      <c r="T39" s="54"/>
      <c r="U39" s="54"/>
    </row>
    <row r="40" spans="1:21" s="4" customFormat="1" ht="21" customHeight="1">
      <c r="A40" s="18"/>
      <c r="B40" s="332"/>
      <c r="C40" s="332"/>
      <c r="D40" s="332"/>
      <c r="E40" s="332"/>
      <c r="F40" s="332"/>
      <c r="G40" s="332"/>
      <c r="H40" s="332"/>
      <c r="J40" s="54"/>
      <c r="K40" s="54"/>
      <c r="L40" s="54"/>
      <c r="M40" s="54"/>
      <c r="N40" s="54"/>
      <c r="O40" s="54"/>
      <c r="P40" s="54"/>
      <c r="Q40" s="54"/>
      <c r="R40" s="54"/>
      <c r="S40" s="54"/>
      <c r="T40" s="54"/>
      <c r="U40" s="54"/>
    </row>
    <row r="41" spans="1:21" s="4" customFormat="1" ht="21" customHeight="1">
      <c r="A41" s="18"/>
      <c r="B41" s="332"/>
      <c r="C41" s="332"/>
      <c r="D41" s="332"/>
      <c r="E41" s="332"/>
      <c r="F41" s="332"/>
      <c r="G41" s="332"/>
      <c r="H41" s="332"/>
      <c r="J41" s="54"/>
      <c r="K41" s="54"/>
      <c r="L41" s="54"/>
      <c r="M41" s="54"/>
      <c r="N41" s="54"/>
      <c r="O41" s="54"/>
      <c r="P41" s="54"/>
      <c r="Q41" s="54"/>
      <c r="R41" s="54"/>
      <c r="S41" s="54"/>
      <c r="T41" s="54"/>
      <c r="U41" s="54"/>
    </row>
    <row r="42" spans="1:21" s="4" customFormat="1" ht="21" customHeight="1">
      <c r="A42" s="18"/>
      <c r="B42" s="332"/>
      <c r="C42" s="332"/>
      <c r="D42" s="332"/>
      <c r="E42" s="332"/>
      <c r="F42" s="332"/>
      <c r="G42" s="332"/>
      <c r="H42" s="332"/>
      <c r="J42" s="54"/>
      <c r="K42" s="54"/>
      <c r="L42" s="54"/>
      <c r="M42" s="54"/>
      <c r="N42" s="54"/>
      <c r="O42" s="54"/>
      <c r="P42" s="54"/>
      <c r="Q42" s="54"/>
      <c r="R42" s="54"/>
      <c r="S42" s="54"/>
      <c r="T42" s="54"/>
      <c r="U42" s="54"/>
    </row>
    <row r="43" spans="1:21" s="4" customFormat="1" ht="21" customHeight="1">
      <c r="A43" s="18"/>
      <c r="B43" s="332"/>
      <c r="C43" s="332"/>
      <c r="D43" s="332"/>
      <c r="E43" s="332"/>
      <c r="F43" s="332"/>
      <c r="G43" s="332"/>
      <c r="H43" s="47"/>
      <c r="J43" s="54"/>
      <c r="K43" s="54"/>
      <c r="L43" s="54"/>
      <c r="M43" s="54"/>
      <c r="N43" s="54"/>
      <c r="O43" s="54"/>
      <c r="P43" s="54"/>
      <c r="Q43" s="54"/>
      <c r="R43" s="54"/>
      <c r="S43" s="54"/>
      <c r="T43" s="54"/>
      <c r="U43" s="54"/>
    </row>
    <row r="44" spans="1:21" s="4" customFormat="1" ht="21" customHeight="1">
      <c r="A44" s="18"/>
      <c r="B44" s="18"/>
      <c r="C44" s="47"/>
      <c r="D44" s="47"/>
      <c r="E44" s="47"/>
      <c r="F44" s="47"/>
      <c r="G44" s="47"/>
      <c r="H44" s="47"/>
      <c r="J44" s="54"/>
      <c r="K44" s="54"/>
      <c r="L44" s="54"/>
      <c r="M44" s="54"/>
      <c r="N44" s="54"/>
      <c r="O44" s="54"/>
      <c r="P44" s="54"/>
      <c r="Q44" s="54"/>
      <c r="R44" s="54"/>
      <c r="S44" s="54"/>
      <c r="T44" s="54"/>
      <c r="U44" s="54"/>
    </row>
    <row r="45" spans="1:21" s="4" customFormat="1" ht="21" customHeight="1">
      <c r="A45" s="18"/>
      <c r="B45" s="238"/>
      <c r="C45" s="238"/>
      <c r="D45" s="238"/>
      <c r="E45" s="238"/>
      <c r="F45" s="238"/>
      <c r="G45" s="238"/>
      <c r="H45" s="47"/>
      <c r="J45" s="54"/>
      <c r="K45" s="54"/>
      <c r="L45" s="54"/>
      <c r="M45" s="54"/>
      <c r="N45" s="54"/>
      <c r="O45" s="54"/>
      <c r="P45" s="54"/>
      <c r="Q45" s="54"/>
      <c r="R45" s="54"/>
      <c r="S45" s="54"/>
      <c r="T45" s="54"/>
      <c r="U45" s="54"/>
    </row>
    <row r="46" spans="1:21" s="4" customFormat="1" ht="21" customHeight="1">
      <c r="A46" s="18"/>
      <c r="H46" s="238"/>
      <c r="J46" s="54"/>
      <c r="K46" s="54"/>
      <c r="L46" s="54"/>
      <c r="M46" s="54"/>
      <c r="N46" s="54"/>
      <c r="O46" s="54"/>
      <c r="P46" s="54"/>
      <c r="Q46" s="54"/>
      <c r="R46" s="54"/>
      <c r="S46" s="54"/>
      <c r="T46" s="54"/>
      <c r="U46" s="54"/>
    </row>
    <row r="47" spans="1:21" s="4" customFormat="1" ht="20.25" customHeight="1">
      <c r="B47" s="18"/>
      <c r="C47" s="47"/>
      <c r="D47" s="47"/>
      <c r="E47" s="47"/>
      <c r="F47" s="47"/>
      <c r="G47" s="47"/>
      <c r="H47" s="47"/>
      <c r="I47" s="47"/>
      <c r="J47" s="54"/>
      <c r="K47" s="54"/>
      <c r="L47" s="54"/>
      <c r="M47" s="54"/>
      <c r="N47" s="54"/>
      <c r="O47" s="54"/>
      <c r="P47" s="54"/>
      <c r="Q47" s="54"/>
      <c r="R47" s="54"/>
      <c r="S47" s="54"/>
      <c r="T47" s="54"/>
      <c r="U47" s="54"/>
    </row>
    <row r="48" spans="1:21" s="4" customFormat="1" ht="13.5" customHeight="1">
      <c r="A48" s="48"/>
      <c r="B48" s="48"/>
      <c r="C48" s="48"/>
      <c r="D48" s="48"/>
      <c r="E48" s="48"/>
      <c r="F48" s="48"/>
      <c r="G48" s="48"/>
      <c r="H48" s="48"/>
      <c r="J48" s="54"/>
      <c r="K48" s="54"/>
      <c r="L48" s="54"/>
      <c r="M48" s="54"/>
      <c r="N48" s="54"/>
      <c r="O48" s="54"/>
      <c r="P48" s="54"/>
      <c r="Q48" s="54"/>
      <c r="R48" s="54"/>
      <c r="S48" s="54"/>
      <c r="T48" s="54"/>
      <c r="U48" s="54"/>
    </row>
    <row r="49" spans="10:21" s="4" customFormat="1" ht="19.5">
      <c r="J49" s="54"/>
      <c r="K49" s="54"/>
      <c r="L49" s="54"/>
      <c r="M49" s="54"/>
      <c r="N49" s="54"/>
      <c r="O49" s="54"/>
      <c r="P49" s="54"/>
      <c r="Q49" s="54"/>
      <c r="R49" s="54"/>
      <c r="S49" s="54"/>
      <c r="T49" s="54"/>
      <c r="U49" s="54"/>
    </row>
    <row r="50" spans="10:21" s="4" customFormat="1" ht="19.5">
      <c r="J50" s="54"/>
      <c r="K50" s="54"/>
      <c r="L50" s="54"/>
      <c r="M50" s="54"/>
      <c r="N50" s="54"/>
      <c r="O50" s="54"/>
      <c r="P50" s="54"/>
      <c r="Q50" s="54"/>
      <c r="R50" s="54"/>
      <c r="S50" s="54"/>
      <c r="T50" s="54"/>
      <c r="U50" s="54"/>
    </row>
    <row r="51" spans="10:21" s="4" customFormat="1" ht="19.5">
      <c r="J51" s="54"/>
      <c r="K51" s="54"/>
      <c r="L51" s="54"/>
      <c r="M51" s="54"/>
      <c r="N51" s="54"/>
      <c r="O51" s="54"/>
      <c r="P51" s="54"/>
      <c r="Q51" s="54"/>
      <c r="R51" s="54"/>
      <c r="S51" s="54"/>
      <c r="T51" s="54"/>
      <c r="U51" s="54"/>
    </row>
    <row r="52" spans="10:21" s="4" customFormat="1" ht="19.5">
      <c r="J52" s="54"/>
      <c r="K52" s="54"/>
      <c r="L52" s="54"/>
      <c r="M52" s="54"/>
      <c r="N52" s="54"/>
      <c r="O52" s="54"/>
      <c r="P52" s="54"/>
      <c r="Q52" s="54"/>
      <c r="R52" s="54"/>
      <c r="S52" s="54"/>
      <c r="T52" s="54"/>
      <c r="U52" s="54"/>
    </row>
    <row r="53" spans="10:21" s="4" customFormat="1" ht="19.5">
      <c r="J53" s="54"/>
      <c r="K53" s="54"/>
      <c r="L53" s="54"/>
      <c r="M53" s="54"/>
      <c r="N53" s="54"/>
      <c r="O53" s="54"/>
      <c r="P53" s="54"/>
      <c r="Q53" s="54"/>
      <c r="R53" s="54"/>
      <c r="S53" s="54"/>
      <c r="T53" s="54"/>
      <c r="U53" s="54"/>
    </row>
    <row r="54" spans="10:21" s="4" customFormat="1" ht="19.5">
      <c r="J54" s="54"/>
      <c r="K54" s="54"/>
      <c r="L54" s="54"/>
      <c r="M54" s="54"/>
      <c r="N54" s="54"/>
      <c r="O54" s="54"/>
      <c r="P54" s="54"/>
      <c r="Q54" s="54"/>
      <c r="R54" s="54"/>
      <c r="S54" s="54"/>
      <c r="T54" s="54"/>
      <c r="U54" s="54"/>
    </row>
    <row r="55" spans="10:21" s="4" customFormat="1" ht="19.5">
      <c r="J55" s="54"/>
      <c r="K55" s="54"/>
      <c r="L55" s="54"/>
      <c r="M55" s="54"/>
      <c r="N55" s="54"/>
      <c r="O55" s="54"/>
      <c r="P55" s="54"/>
      <c r="Q55" s="54"/>
      <c r="R55" s="54"/>
      <c r="S55" s="54"/>
      <c r="T55" s="54"/>
      <c r="U55" s="54"/>
    </row>
    <row r="56" spans="10:21" s="4" customFormat="1" ht="19.5">
      <c r="J56" s="54"/>
      <c r="K56" s="54"/>
      <c r="L56" s="54"/>
      <c r="M56" s="54"/>
      <c r="N56" s="54"/>
      <c r="O56" s="54"/>
      <c r="P56" s="54"/>
      <c r="Q56" s="54"/>
      <c r="R56" s="54"/>
      <c r="S56" s="54"/>
      <c r="T56" s="54"/>
      <c r="U56" s="54"/>
    </row>
    <row r="57" spans="10:21" s="4" customFormat="1" ht="19.5">
      <c r="J57" s="54"/>
      <c r="K57" s="54"/>
      <c r="L57" s="54"/>
      <c r="M57" s="54"/>
      <c r="N57" s="54"/>
      <c r="O57" s="54"/>
      <c r="P57" s="54"/>
      <c r="Q57" s="54"/>
      <c r="R57" s="54"/>
      <c r="S57" s="54"/>
      <c r="T57" s="54"/>
      <c r="U57" s="54"/>
    </row>
    <row r="58" spans="10:21" s="4" customFormat="1" ht="19.5">
      <c r="J58" s="54"/>
      <c r="K58" s="54"/>
      <c r="L58" s="54"/>
      <c r="M58" s="54"/>
      <c r="N58" s="54"/>
      <c r="O58" s="54"/>
      <c r="P58" s="54"/>
      <c r="Q58" s="54"/>
      <c r="R58" s="54"/>
      <c r="S58" s="54"/>
      <c r="T58" s="54"/>
      <c r="U58" s="54"/>
    </row>
    <row r="59" spans="10:21" s="4" customFormat="1" ht="19.5">
      <c r="J59" s="54"/>
      <c r="K59" s="54"/>
      <c r="L59" s="54"/>
      <c r="M59" s="54"/>
      <c r="N59" s="54"/>
      <c r="O59" s="54"/>
      <c r="P59" s="54"/>
      <c r="Q59" s="54"/>
      <c r="R59" s="54"/>
      <c r="S59" s="54"/>
      <c r="T59" s="54"/>
      <c r="U59" s="54"/>
    </row>
    <row r="60" spans="10:21" s="4" customFormat="1" ht="19.5">
      <c r="J60" s="54"/>
      <c r="K60" s="54"/>
      <c r="L60" s="54"/>
      <c r="M60" s="54"/>
      <c r="N60" s="54"/>
      <c r="O60" s="54"/>
      <c r="P60" s="54"/>
      <c r="Q60" s="54"/>
      <c r="R60" s="54"/>
      <c r="S60" s="54"/>
      <c r="T60" s="54"/>
      <c r="U60" s="54"/>
    </row>
    <row r="61" spans="10:21" s="4" customFormat="1" ht="19.5">
      <c r="J61" s="54"/>
      <c r="K61" s="54"/>
      <c r="L61" s="54"/>
      <c r="M61" s="54"/>
      <c r="N61" s="54"/>
      <c r="O61" s="54"/>
      <c r="P61" s="54"/>
      <c r="Q61" s="54"/>
      <c r="R61" s="54"/>
      <c r="S61" s="54"/>
      <c r="T61" s="54"/>
      <c r="U61" s="54"/>
    </row>
    <row r="62" spans="10:21" s="4" customFormat="1" ht="19.5">
      <c r="J62" s="54"/>
      <c r="K62" s="54"/>
      <c r="L62" s="54"/>
      <c r="M62" s="54"/>
      <c r="N62" s="54"/>
      <c r="O62" s="54"/>
      <c r="P62" s="54"/>
      <c r="Q62" s="54"/>
      <c r="R62" s="54"/>
      <c r="S62" s="54"/>
      <c r="T62" s="54"/>
      <c r="U62" s="54"/>
    </row>
    <row r="63" spans="10:21" s="4" customFormat="1" ht="19.5">
      <c r="J63" s="54"/>
      <c r="K63" s="54"/>
      <c r="L63" s="54"/>
      <c r="M63" s="54"/>
      <c r="N63" s="54"/>
      <c r="O63" s="54"/>
      <c r="P63" s="54"/>
      <c r="Q63" s="54"/>
      <c r="R63" s="54"/>
      <c r="S63" s="54"/>
      <c r="T63" s="54"/>
      <c r="U63" s="54"/>
    </row>
    <row r="64" spans="10:21" s="4" customFormat="1" ht="19.5">
      <c r="J64" s="54"/>
      <c r="K64" s="54"/>
      <c r="L64" s="54"/>
      <c r="M64" s="54"/>
      <c r="N64" s="54"/>
      <c r="O64" s="54"/>
      <c r="P64" s="54"/>
      <c r="Q64" s="54"/>
      <c r="R64" s="54"/>
      <c r="S64" s="54"/>
      <c r="T64" s="54"/>
      <c r="U64" s="54"/>
    </row>
    <row r="65" spans="10:21" s="4" customFormat="1" ht="19.5">
      <c r="J65" s="54"/>
      <c r="K65" s="54"/>
      <c r="L65" s="54"/>
      <c r="M65" s="54"/>
      <c r="N65" s="54"/>
      <c r="O65" s="54"/>
      <c r="P65" s="54"/>
      <c r="Q65" s="54"/>
      <c r="R65" s="54"/>
      <c r="S65" s="54"/>
      <c r="T65" s="54"/>
      <c r="U65" s="54"/>
    </row>
    <row r="66" spans="10:21" s="4" customFormat="1" ht="19.5">
      <c r="J66" s="54"/>
      <c r="K66" s="54"/>
      <c r="L66" s="54"/>
      <c r="M66" s="54"/>
      <c r="N66" s="54"/>
      <c r="O66" s="54"/>
      <c r="P66" s="54"/>
      <c r="Q66" s="54"/>
      <c r="R66" s="54"/>
      <c r="S66" s="54"/>
      <c r="T66" s="54"/>
      <c r="U66" s="54"/>
    </row>
    <row r="67" spans="10:21" s="4" customFormat="1" ht="19.5">
      <c r="J67" s="54"/>
      <c r="K67" s="54"/>
      <c r="L67" s="54"/>
      <c r="M67" s="54"/>
      <c r="N67" s="54"/>
      <c r="O67" s="54"/>
      <c r="P67" s="54"/>
      <c r="Q67" s="54"/>
      <c r="R67" s="54"/>
      <c r="S67" s="54"/>
      <c r="T67" s="54"/>
      <c r="U67" s="54"/>
    </row>
    <row r="68" spans="10:21" s="4" customFormat="1" ht="19.5">
      <c r="J68" s="54"/>
      <c r="K68" s="54"/>
      <c r="L68" s="54"/>
      <c r="M68" s="54"/>
      <c r="N68" s="54"/>
      <c r="O68" s="54"/>
      <c r="P68" s="54"/>
      <c r="Q68" s="54"/>
      <c r="R68" s="54"/>
      <c r="S68" s="54"/>
      <c r="T68" s="54"/>
      <c r="U68" s="54"/>
    </row>
    <row r="69" spans="10:21" s="4" customFormat="1" ht="19.5">
      <c r="J69" s="54"/>
      <c r="K69" s="51"/>
      <c r="L69" s="51"/>
      <c r="M69" s="51"/>
      <c r="N69" s="51"/>
      <c r="O69" s="51"/>
      <c r="P69" s="51"/>
      <c r="Q69" s="51"/>
      <c r="R69" s="51"/>
      <c r="S69" s="51"/>
      <c r="T69" s="51"/>
      <c r="U69" s="51"/>
    </row>
    <row r="70" spans="10:21" s="4" customFormat="1" ht="19.5">
      <c r="J70" s="54"/>
      <c r="K70" s="51"/>
      <c r="L70" s="51"/>
      <c r="M70" s="51"/>
      <c r="N70" s="51"/>
      <c r="O70" s="51"/>
      <c r="P70" s="51"/>
      <c r="Q70" s="51"/>
      <c r="R70" s="51"/>
      <c r="S70" s="51"/>
      <c r="T70" s="51"/>
      <c r="U70" s="51"/>
    </row>
    <row r="71" spans="10:21" s="4" customFormat="1" ht="19.5">
      <c r="J71" s="54"/>
      <c r="K71" s="51"/>
      <c r="L71" s="51"/>
      <c r="M71" s="51"/>
      <c r="N71" s="51"/>
      <c r="O71" s="51"/>
      <c r="P71" s="51"/>
      <c r="Q71" s="51"/>
      <c r="R71" s="51"/>
      <c r="S71" s="51"/>
      <c r="T71" s="51"/>
      <c r="U71" s="51"/>
    </row>
    <row r="72" spans="10:21" s="4" customFormat="1" ht="19.5">
      <c r="J72" s="54"/>
      <c r="K72" s="51"/>
      <c r="L72" s="51"/>
      <c r="M72" s="51"/>
      <c r="N72" s="51"/>
      <c r="O72" s="51"/>
      <c r="P72" s="51"/>
      <c r="Q72" s="51"/>
      <c r="R72" s="51"/>
      <c r="S72" s="51"/>
      <c r="T72" s="51"/>
      <c r="U72" s="51"/>
    </row>
    <row r="73" spans="10:21" s="4" customFormat="1" ht="19.5">
      <c r="J73" s="54"/>
      <c r="K73" s="51"/>
      <c r="L73" s="51"/>
      <c r="M73" s="51"/>
      <c r="N73" s="51"/>
      <c r="O73" s="51"/>
      <c r="P73" s="51"/>
      <c r="Q73" s="51"/>
      <c r="R73" s="51"/>
      <c r="S73" s="51"/>
      <c r="T73" s="51"/>
      <c r="U73" s="51"/>
    </row>
    <row r="74" spans="10:21" s="4" customFormat="1" ht="19.5">
      <c r="J74" s="54"/>
      <c r="K74" s="51"/>
      <c r="L74" s="51"/>
      <c r="M74" s="51"/>
      <c r="N74" s="51"/>
      <c r="O74" s="51"/>
      <c r="P74" s="51"/>
      <c r="Q74" s="51"/>
      <c r="R74" s="51"/>
      <c r="S74" s="51"/>
      <c r="T74" s="51"/>
      <c r="U74" s="51"/>
    </row>
    <row r="75" spans="10:21" s="4" customFormat="1" ht="19.5">
      <c r="J75" s="51"/>
      <c r="K75" s="51"/>
      <c r="L75" s="51"/>
      <c r="M75" s="51"/>
      <c r="N75" s="51"/>
      <c r="O75" s="51"/>
      <c r="P75" s="51"/>
      <c r="Q75" s="51"/>
      <c r="R75" s="51"/>
      <c r="S75" s="51"/>
      <c r="T75" s="51"/>
      <c r="U75" s="51"/>
    </row>
    <row r="76" spans="10:21" s="4" customFormat="1" ht="19.5">
      <c r="J76" s="51"/>
      <c r="K76" s="51"/>
      <c r="L76" s="51"/>
      <c r="M76" s="51"/>
      <c r="N76" s="51"/>
      <c r="O76" s="51"/>
      <c r="P76" s="51"/>
      <c r="Q76" s="51"/>
      <c r="R76" s="51"/>
      <c r="S76" s="51"/>
      <c r="T76" s="51"/>
      <c r="U76" s="51"/>
    </row>
  </sheetData>
  <customSheetViews>
    <customSheetView guid="{9A5863B9-DBD9-4085-93B2-EF35A8EF7430}" scale="80" topLeftCell="A5">
      <selection activeCell="D12" sqref="D12:D34"/>
      <pageMargins left="0.59055118110236227" right="0.59055118110236227" top="0.78740157480314965" bottom="0.59055118110236227" header="0.51181102362204722" footer="0.51181102362204722"/>
      <printOptions horizontalCentered="1"/>
      <pageSetup paperSize="9" scale="60" orientation="portrait"/>
      <headerFooter alignWithMargins="0"/>
    </customSheetView>
  </customSheetViews>
  <mergeCells count="67">
    <mergeCell ref="K20:U21"/>
    <mergeCell ref="K22:U23"/>
    <mergeCell ref="K24:U25"/>
    <mergeCell ref="K9:R9"/>
    <mergeCell ref="K11:U12"/>
    <mergeCell ref="K14:U15"/>
    <mergeCell ref="K17:U18"/>
    <mergeCell ref="E22:F22"/>
    <mergeCell ref="A36:C36"/>
    <mergeCell ref="B19:C19"/>
    <mergeCell ref="E19:F19"/>
    <mergeCell ref="E23:F23"/>
    <mergeCell ref="E21:F21"/>
    <mergeCell ref="A27:A29"/>
    <mergeCell ref="B27:C27"/>
    <mergeCell ref="E27:F27"/>
    <mergeCell ref="B28:C28"/>
    <mergeCell ref="E28:F28"/>
    <mergeCell ref="A21:A23"/>
    <mergeCell ref="B21:C21"/>
    <mergeCell ref="B23:C23"/>
    <mergeCell ref="B22:C22"/>
    <mergeCell ref="A18:A20"/>
    <mergeCell ref="A15:A17"/>
    <mergeCell ref="B15:C15"/>
    <mergeCell ref="B11:C11"/>
    <mergeCell ref="E11:F11"/>
    <mergeCell ref="B18:C18"/>
    <mergeCell ref="E18:F18"/>
    <mergeCell ref="B20:C20"/>
    <mergeCell ref="E20:F20"/>
    <mergeCell ref="E15:F15"/>
    <mergeCell ref="B16:C16"/>
    <mergeCell ref="B17:C17"/>
    <mergeCell ref="E17:F17"/>
    <mergeCell ref="A1:B1"/>
    <mergeCell ref="A7:C7"/>
    <mergeCell ref="A5:H5"/>
    <mergeCell ref="H3:H4"/>
    <mergeCell ref="A3:G3"/>
    <mergeCell ref="A4:G4"/>
    <mergeCell ref="A9:C9"/>
    <mergeCell ref="E13:F13"/>
    <mergeCell ref="E16:F16"/>
    <mergeCell ref="A24:A26"/>
    <mergeCell ref="B24:C24"/>
    <mergeCell ref="E24:F24"/>
    <mergeCell ref="B25:C25"/>
    <mergeCell ref="E25:F25"/>
    <mergeCell ref="B26:C26"/>
    <mergeCell ref="E26:F26"/>
    <mergeCell ref="A12:A14"/>
    <mergeCell ref="B14:C14"/>
    <mergeCell ref="B12:C12"/>
    <mergeCell ref="E12:F12"/>
    <mergeCell ref="E14:F14"/>
    <mergeCell ref="B13:C13"/>
    <mergeCell ref="A37:C37"/>
    <mergeCell ref="A30:C32"/>
    <mergeCell ref="A33:C34"/>
    <mergeCell ref="B29:C29"/>
    <mergeCell ref="E29:F29"/>
    <mergeCell ref="E32:F32"/>
    <mergeCell ref="E31:F31"/>
    <mergeCell ref="E34:F34"/>
    <mergeCell ref="E30:F30"/>
    <mergeCell ref="E33:F33"/>
  </mergeCells>
  <phoneticPr fontId="4"/>
  <dataValidations count="2">
    <dataValidation type="list" allowBlank="1" showInputMessage="1" showErrorMessage="1" sqref="H12:H29 H33">
      <formula1>"①,②,③"</formula1>
    </dataValidation>
    <dataValidation type="list" allowBlank="1" showInputMessage="1" showErrorMessage="1" sqref="H34">
      <formula1>",①,②,③"</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U76"/>
  <sheetViews>
    <sheetView topLeftCell="A7" zoomScale="80" zoomScaleNormal="80" workbookViewId="0">
      <selection activeCell="D17" sqref="D17"/>
    </sheetView>
  </sheetViews>
  <sheetFormatPr defaultRowHeight="15.75"/>
  <cols>
    <col min="1" max="3" width="6.375" style="51" customWidth="1"/>
    <col min="4" max="4" width="34.875" style="51" customWidth="1"/>
    <col min="5" max="5" width="6.75" style="51" customWidth="1"/>
    <col min="6" max="6" width="31.25" style="51" customWidth="1"/>
    <col min="7" max="7" width="38.75" style="51" customWidth="1"/>
    <col min="8" max="8" width="10.75" style="51" customWidth="1"/>
    <col min="9" max="10" width="7.5" style="51" customWidth="1"/>
    <col min="11" max="16384" width="9" style="51"/>
  </cols>
  <sheetData>
    <row r="1" spans="1:21" ht="27.75" customHeight="1" thickBot="1">
      <c r="A1" s="648" t="s">
        <v>21</v>
      </c>
      <c r="B1" s="649"/>
      <c r="C1" s="49"/>
      <c r="D1" s="50"/>
      <c r="H1" s="170" t="s">
        <v>90</v>
      </c>
    </row>
    <row r="2" spans="1:21" s="2" customFormat="1" ht="15" customHeight="1" thickBot="1">
      <c r="A2" s="172"/>
      <c r="B2" s="172"/>
      <c r="C2" s="20"/>
      <c r="D2" s="10"/>
      <c r="H2" s="174" t="s">
        <v>150</v>
      </c>
    </row>
    <row r="3" spans="1:21" ht="26.25" customHeight="1">
      <c r="A3" s="658" t="s">
        <v>163</v>
      </c>
      <c r="B3" s="658"/>
      <c r="C3" s="658"/>
      <c r="D3" s="658"/>
      <c r="E3" s="658"/>
      <c r="F3" s="658"/>
      <c r="G3" s="658"/>
      <c r="H3" s="656" t="str">
        <f>'様式１ '!$O$5</f>
        <v/>
      </c>
      <c r="I3" s="52"/>
      <c r="J3" s="52"/>
      <c r="K3" s="52"/>
      <c r="L3" s="52"/>
    </row>
    <row r="4" spans="1:21" ht="26.25" customHeight="1" thickBot="1">
      <c r="A4" s="658" t="s">
        <v>147</v>
      </c>
      <c r="B4" s="658"/>
      <c r="C4" s="658"/>
      <c r="D4" s="658"/>
      <c r="E4" s="658"/>
      <c r="F4" s="658"/>
      <c r="G4" s="658"/>
      <c r="H4" s="657"/>
    </row>
    <row r="5" spans="1:21" ht="26.25" customHeight="1">
      <c r="A5" s="658" t="s">
        <v>29</v>
      </c>
      <c r="B5" s="658"/>
      <c r="C5" s="658"/>
      <c r="D5" s="658"/>
      <c r="E5" s="658"/>
      <c r="F5" s="658"/>
      <c r="G5" s="658"/>
      <c r="H5" s="658"/>
    </row>
    <row r="6" spans="1:21" ht="18" customHeight="1" thickBot="1"/>
    <row r="7" spans="1:21" s="54" customFormat="1" ht="39.75" customHeight="1" thickBot="1">
      <c r="A7" s="650" t="s">
        <v>18</v>
      </c>
      <c r="B7" s="651"/>
      <c r="C7" s="652"/>
      <c r="D7" s="53" t="str">
        <f>IF('様式１ '!H7="","",'様式１ '!H7)</f>
        <v/>
      </c>
      <c r="F7" s="55" t="s">
        <v>2691</v>
      </c>
      <c r="G7" s="56"/>
      <c r="H7" s="57"/>
    </row>
    <row r="8" spans="1:21" s="54" customFormat="1" ht="18" customHeight="1" thickBot="1"/>
    <row r="9" spans="1:21" s="54" customFormat="1" ht="39.75" customHeight="1" thickBot="1">
      <c r="A9" s="654" t="s">
        <v>19</v>
      </c>
      <c r="B9" s="655"/>
      <c r="C9" s="655"/>
      <c r="D9" s="53" t="s">
        <v>121</v>
      </c>
      <c r="E9" s="58"/>
      <c r="F9" s="59" t="s">
        <v>136</v>
      </c>
      <c r="G9" s="53" t="s">
        <v>122</v>
      </c>
      <c r="H9" s="60"/>
      <c r="J9" s="4"/>
      <c r="K9" s="562" t="s">
        <v>2482</v>
      </c>
      <c r="L9" s="562"/>
      <c r="M9" s="562"/>
      <c r="N9" s="562"/>
      <c r="O9" s="562"/>
      <c r="P9" s="562"/>
      <c r="Q9" s="562"/>
      <c r="R9" s="562"/>
      <c r="S9" s="4"/>
      <c r="T9" s="4"/>
      <c r="U9" s="4"/>
    </row>
    <row r="10" spans="1:21" s="54" customFormat="1" ht="18" customHeight="1" thickBot="1">
      <c r="J10" s="4"/>
      <c r="K10" s="4"/>
      <c r="L10" s="4"/>
      <c r="M10" s="4"/>
      <c r="N10" s="4"/>
      <c r="O10" s="4"/>
      <c r="P10" s="4"/>
      <c r="Q10" s="4"/>
      <c r="R10" s="4"/>
      <c r="S10" s="4"/>
      <c r="T10" s="4"/>
      <c r="U10" s="4"/>
    </row>
    <row r="11" spans="1:21" s="54" customFormat="1" ht="35.25" customHeight="1" thickBot="1">
      <c r="A11" s="61" t="s">
        <v>0</v>
      </c>
      <c r="B11" s="661" t="s">
        <v>131</v>
      </c>
      <c r="C11" s="662"/>
      <c r="D11" s="62" t="s">
        <v>1</v>
      </c>
      <c r="E11" s="663" t="s">
        <v>2</v>
      </c>
      <c r="F11" s="663"/>
      <c r="G11" s="62" t="s">
        <v>3</v>
      </c>
      <c r="H11" s="63" t="s">
        <v>4</v>
      </c>
      <c r="J11" s="339" t="s">
        <v>2471</v>
      </c>
      <c r="K11" s="561" t="s">
        <v>2483</v>
      </c>
      <c r="L11" s="561"/>
      <c r="M11" s="561"/>
      <c r="N11" s="561"/>
      <c r="O11" s="561"/>
      <c r="P11" s="561"/>
      <c r="Q11" s="561"/>
      <c r="R11" s="561"/>
      <c r="S11" s="561"/>
      <c r="T11" s="561"/>
      <c r="U11" s="561"/>
    </row>
    <row r="12" spans="1:21" s="54" customFormat="1" ht="35.25" customHeight="1">
      <c r="A12" s="614" t="s">
        <v>5</v>
      </c>
      <c r="B12" s="622"/>
      <c r="C12" s="623"/>
      <c r="D12" s="299"/>
      <c r="E12" s="646" t="str">
        <f>IFERROR(VLOOKUP($D12,リスト!$A$2:$I$2013,4,FALSE),"")</f>
        <v/>
      </c>
      <c r="F12" s="647"/>
      <c r="G12" s="64" t="str">
        <f>IFERROR(VLOOKUP($D12,リスト!$A$2:$I$2013,7,FALSE),"")</f>
        <v/>
      </c>
      <c r="H12" s="65" t="str">
        <f>IFERROR(VLOOKUP($D12,リスト!$A$2:$I$2013,9,FALSE),"")</f>
        <v/>
      </c>
      <c r="J12" s="4"/>
      <c r="K12" s="561"/>
      <c r="L12" s="561"/>
      <c r="M12" s="561"/>
      <c r="N12" s="561"/>
      <c r="O12" s="561"/>
      <c r="P12" s="561"/>
      <c r="Q12" s="561"/>
      <c r="R12" s="561"/>
      <c r="S12" s="561"/>
      <c r="T12" s="561"/>
      <c r="U12" s="561"/>
    </row>
    <row r="13" spans="1:21" s="54" customFormat="1" ht="35.25" customHeight="1">
      <c r="A13" s="615"/>
      <c r="B13" s="624"/>
      <c r="C13" s="625"/>
      <c r="D13" s="300"/>
      <c r="E13" s="640" t="str">
        <f>IFERROR(VLOOKUP($D13,リスト!$A$2:$I$2013,4,FALSE),"")</f>
        <v/>
      </c>
      <c r="F13" s="641"/>
      <c r="G13" s="66" t="str">
        <f>IFERROR(VLOOKUP($D13,リスト!$A$2:$I$2013,7,FALSE),"")</f>
        <v/>
      </c>
      <c r="H13" s="67" t="str">
        <f>IFERROR(VLOOKUP($D13,リスト!$A$2:$I$2013,9,FALSE),"")</f>
        <v/>
      </c>
      <c r="J13" s="4"/>
      <c r="K13" s="4"/>
      <c r="L13" s="4"/>
      <c r="M13" s="4"/>
      <c r="N13" s="4"/>
      <c r="O13" s="4"/>
      <c r="P13" s="4"/>
      <c r="Q13" s="4"/>
      <c r="R13" s="4"/>
      <c r="S13" s="4"/>
      <c r="T13" s="4"/>
      <c r="U13" s="4"/>
    </row>
    <row r="14" spans="1:21" s="54" customFormat="1" ht="35.25" customHeight="1" thickBot="1">
      <c r="A14" s="639"/>
      <c r="B14" s="653"/>
      <c r="C14" s="653"/>
      <c r="D14" s="301"/>
      <c r="E14" s="628" t="str">
        <f>IFERROR(VLOOKUP($D14,リスト!$A$2:$I$2013,4,FALSE),"")</f>
        <v/>
      </c>
      <c r="F14" s="629"/>
      <c r="G14" s="68" t="str">
        <f>IFERROR(VLOOKUP($D14,リスト!$A$2:$I$2013,7,FALSE),"")</f>
        <v/>
      </c>
      <c r="H14" s="69" t="str">
        <f>IFERROR(VLOOKUP($D14,リスト!$A$2:$I$2013,9,FALSE),"")</f>
        <v/>
      </c>
      <c r="J14" s="340" t="s">
        <v>2473</v>
      </c>
      <c r="K14" s="561" t="s">
        <v>2688</v>
      </c>
      <c r="L14" s="561"/>
      <c r="M14" s="561"/>
      <c r="N14" s="561"/>
      <c r="O14" s="561"/>
      <c r="P14" s="561"/>
      <c r="Q14" s="561"/>
      <c r="R14" s="561"/>
      <c r="S14" s="561"/>
      <c r="T14" s="561"/>
      <c r="U14" s="561"/>
    </row>
    <row r="15" spans="1:21" s="54" customFormat="1" ht="35.25" customHeight="1">
      <c r="A15" s="614" t="s">
        <v>6</v>
      </c>
      <c r="B15" s="622"/>
      <c r="C15" s="623"/>
      <c r="D15" s="299"/>
      <c r="E15" s="646" t="str">
        <f>IFERROR(VLOOKUP($D15,リスト!$A$2:$I$2013,4,FALSE),"")</f>
        <v/>
      </c>
      <c r="F15" s="647"/>
      <c r="G15" s="64" t="str">
        <f>IFERROR(VLOOKUP($D15,リスト!$A$2:$I$2013,7,FALSE),"")</f>
        <v/>
      </c>
      <c r="H15" s="65" t="str">
        <f>IFERROR(VLOOKUP($D15,リスト!$A$2:$I$2013,9,FALSE),"")</f>
        <v/>
      </c>
      <c r="J15" s="4"/>
      <c r="K15" s="561"/>
      <c r="L15" s="561"/>
      <c r="M15" s="561"/>
      <c r="N15" s="561"/>
      <c r="O15" s="561"/>
      <c r="P15" s="561"/>
      <c r="Q15" s="561"/>
      <c r="R15" s="561"/>
      <c r="S15" s="561"/>
      <c r="T15" s="561"/>
      <c r="U15" s="561"/>
    </row>
    <row r="16" spans="1:21" s="54" customFormat="1" ht="35.25" customHeight="1">
      <c r="A16" s="615"/>
      <c r="B16" s="624"/>
      <c r="C16" s="625"/>
      <c r="D16" s="300"/>
      <c r="E16" s="640" t="str">
        <f>IFERROR(VLOOKUP($D16,リスト!$A$2:$I$2013,4,FALSE),"")</f>
        <v/>
      </c>
      <c r="F16" s="641"/>
      <c r="G16" s="66" t="str">
        <f>IFERROR(VLOOKUP($D16,リスト!$A$2:$I$2013,7,FALSE),"")</f>
        <v/>
      </c>
      <c r="H16" s="67" t="str">
        <f>IFERROR(VLOOKUP($D16,リスト!$A$2:$I$2013,9,FALSE),"")</f>
        <v/>
      </c>
      <c r="J16" s="4"/>
    </row>
    <row r="17" spans="1:21" s="54" customFormat="1" ht="35.25" customHeight="1" thickBot="1">
      <c r="A17" s="639"/>
      <c r="B17" s="653"/>
      <c r="C17" s="653"/>
      <c r="D17" s="301"/>
      <c r="E17" s="628" t="str">
        <f>IFERROR(VLOOKUP($D17,リスト!$A$2:$I$2013,4,FALSE),"")</f>
        <v/>
      </c>
      <c r="F17" s="629"/>
      <c r="G17" s="68" t="str">
        <f>IFERROR(VLOOKUP($D17,リスト!$A$2:$I$2013,7,FALSE),"")</f>
        <v/>
      </c>
      <c r="H17" s="69" t="str">
        <f>IFERROR(VLOOKUP($D17,リスト!$A$2:$I$2013,9,FALSE),"")</f>
        <v/>
      </c>
      <c r="J17" s="340" t="s">
        <v>2475</v>
      </c>
      <c r="K17" s="561" t="s">
        <v>2689</v>
      </c>
      <c r="L17" s="561"/>
      <c r="M17" s="561"/>
      <c r="N17" s="561"/>
      <c r="O17" s="561"/>
      <c r="P17" s="561"/>
      <c r="Q17" s="561"/>
      <c r="R17" s="561"/>
      <c r="S17" s="561"/>
      <c r="T17" s="561"/>
      <c r="U17" s="561"/>
    </row>
    <row r="18" spans="1:21" s="54" customFormat="1" ht="35.25" customHeight="1">
      <c r="A18" s="614" t="s">
        <v>7</v>
      </c>
      <c r="B18" s="622"/>
      <c r="C18" s="623"/>
      <c r="D18" s="299"/>
      <c r="E18" s="646" t="str">
        <f>IFERROR(VLOOKUP($D18,リスト!$A$2:$I$2013,4,FALSE),"")</f>
        <v/>
      </c>
      <c r="F18" s="647"/>
      <c r="G18" s="64" t="str">
        <f>IFERROR(VLOOKUP($D18,リスト!$A$2:$I$2013,7,FALSE),"")</f>
        <v/>
      </c>
      <c r="H18" s="65" t="str">
        <f>IFERROR(VLOOKUP($D18,リスト!$A$2:$I$2013,9,FALSE),"")</f>
        <v/>
      </c>
      <c r="J18" s="4"/>
      <c r="K18" s="561"/>
      <c r="L18" s="561"/>
      <c r="M18" s="561"/>
      <c r="N18" s="561"/>
      <c r="O18" s="561"/>
      <c r="P18" s="561"/>
      <c r="Q18" s="561"/>
      <c r="R18" s="561"/>
      <c r="S18" s="561"/>
      <c r="T18" s="561"/>
      <c r="U18" s="561"/>
    </row>
    <row r="19" spans="1:21" s="54" customFormat="1" ht="35.25" customHeight="1">
      <c r="A19" s="615"/>
      <c r="B19" s="624"/>
      <c r="C19" s="625"/>
      <c r="D19" s="300"/>
      <c r="E19" s="640" t="str">
        <f>IFERROR(VLOOKUP($D19,リスト!$A$2:$I$2013,4,FALSE),"")</f>
        <v/>
      </c>
      <c r="F19" s="641"/>
      <c r="G19" s="66" t="str">
        <f>IFERROR(VLOOKUP($D19,リスト!$A$2:$I$2013,7,FALSE),"")</f>
        <v/>
      </c>
      <c r="H19" s="67" t="str">
        <f>IFERROR(VLOOKUP($D19,リスト!$A$2:$I$2013,9,FALSE),"")</f>
        <v/>
      </c>
      <c r="J19" s="340"/>
    </row>
    <row r="20" spans="1:21" s="54" customFormat="1" ht="35.25" customHeight="1" thickBot="1">
      <c r="A20" s="615"/>
      <c r="B20" s="624"/>
      <c r="C20" s="625"/>
      <c r="D20" s="300"/>
      <c r="E20" s="640" t="str">
        <f>IFERROR(VLOOKUP($D20,リスト!$A$2:$I$2013,4,FALSE),"")</f>
        <v/>
      </c>
      <c r="F20" s="641"/>
      <c r="G20" s="66" t="str">
        <f>IFERROR(VLOOKUP($D20,リスト!$A$2:$I$2013,7,FALSE),"")</f>
        <v/>
      </c>
      <c r="H20" s="69" t="str">
        <f>IFERROR(VLOOKUP($D20,リスト!$A$2:$I$2013,9,FALSE),"")</f>
        <v/>
      </c>
      <c r="J20" s="340" t="s">
        <v>2476</v>
      </c>
      <c r="K20" s="561" t="s">
        <v>2484</v>
      </c>
      <c r="L20" s="561"/>
      <c r="M20" s="561"/>
      <c r="N20" s="561"/>
      <c r="O20" s="561"/>
      <c r="P20" s="561"/>
      <c r="Q20" s="561"/>
      <c r="R20" s="561"/>
      <c r="S20" s="561"/>
      <c r="T20" s="561"/>
      <c r="U20" s="561"/>
    </row>
    <row r="21" spans="1:21" s="54" customFormat="1" ht="35.25" customHeight="1">
      <c r="A21" s="614" t="s">
        <v>8</v>
      </c>
      <c r="B21" s="622"/>
      <c r="C21" s="623"/>
      <c r="D21" s="299"/>
      <c r="E21" s="646" t="str">
        <f>IFERROR(VLOOKUP($D21,リスト!$A$2:$I$2013,4,FALSE),"")</f>
        <v/>
      </c>
      <c r="F21" s="647"/>
      <c r="G21" s="64" t="str">
        <f>IFERROR(VLOOKUP($D21,リスト!$A$2:$I$2013,7,FALSE),"")</f>
        <v/>
      </c>
      <c r="H21" s="65" t="str">
        <f>IFERROR(VLOOKUP($D21,リスト!$A$2:$I$2013,9,FALSE),"")</f>
        <v/>
      </c>
      <c r="J21" s="4"/>
      <c r="K21" s="561"/>
      <c r="L21" s="561"/>
      <c r="M21" s="561"/>
      <c r="N21" s="561"/>
      <c r="O21" s="561"/>
      <c r="P21" s="561"/>
      <c r="Q21" s="561"/>
      <c r="R21" s="561"/>
      <c r="S21" s="561"/>
      <c r="T21" s="561"/>
      <c r="U21" s="561"/>
    </row>
    <row r="22" spans="1:21" s="54" customFormat="1" ht="35.25" customHeight="1">
      <c r="A22" s="615"/>
      <c r="B22" s="624"/>
      <c r="C22" s="625"/>
      <c r="D22" s="300"/>
      <c r="E22" s="640" t="str">
        <f>IFERROR(VLOOKUP($D22,リスト!$A$2:$I$2013,4,FALSE),"")</f>
        <v/>
      </c>
      <c r="F22" s="641"/>
      <c r="G22" s="66" t="str">
        <f>IFERROR(VLOOKUP($D22,リスト!$A$2:$I$2013,7,FALSE),"")</f>
        <v/>
      </c>
      <c r="H22" s="67" t="str">
        <f>IFERROR(VLOOKUP($D22,リスト!$A$2:$I$2013,9,FALSE),"")</f>
        <v/>
      </c>
      <c r="J22" s="340" t="s">
        <v>2477</v>
      </c>
      <c r="K22" s="561" t="s">
        <v>2490</v>
      </c>
      <c r="L22" s="561"/>
      <c r="M22" s="561"/>
      <c r="N22" s="561"/>
      <c r="O22" s="561"/>
      <c r="P22" s="561"/>
      <c r="Q22" s="561"/>
      <c r="R22" s="561"/>
      <c r="S22" s="561"/>
      <c r="T22" s="561"/>
      <c r="U22" s="561"/>
    </row>
    <row r="23" spans="1:21" s="54" customFormat="1" ht="35.25" customHeight="1" thickBot="1">
      <c r="A23" s="615"/>
      <c r="B23" s="624"/>
      <c r="C23" s="625"/>
      <c r="D23" s="300"/>
      <c r="E23" s="640" t="str">
        <f>IFERROR(VLOOKUP($D23,リスト!$A$2:$I$2013,4,FALSE),"")</f>
        <v/>
      </c>
      <c r="F23" s="641"/>
      <c r="G23" s="66" t="str">
        <f>IFERROR(VLOOKUP($D23,リスト!$A$2:$I$2013,7,FALSE),"")</f>
        <v/>
      </c>
      <c r="H23" s="69" t="str">
        <f>IFERROR(VLOOKUP($D23,リスト!$A$2:$I$2013,9,FALSE),"")</f>
        <v/>
      </c>
      <c r="J23" s="4"/>
      <c r="K23" s="561"/>
      <c r="L23" s="561"/>
      <c r="M23" s="561"/>
      <c r="N23" s="561"/>
      <c r="O23" s="561"/>
      <c r="P23" s="561"/>
      <c r="Q23" s="561"/>
      <c r="R23" s="561"/>
      <c r="S23" s="561"/>
      <c r="T23" s="561"/>
      <c r="U23" s="561"/>
    </row>
    <row r="24" spans="1:21" s="54" customFormat="1" ht="35.25" customHeight="1">
      <c r="A24" s="614" t="s">
        <v>9</v>
      </c>
      <c r="B24" s="622"/>
      <c r="C24" s="623"/>
      <c r="D24" s="299"/>
      <c r="E24" s="646" t="str">
        <f>IFERROR(VLOOKUP($D24,リスト!$A$2:$I$2013,4,FALSE),"")</f>
        <v/>
      </c>
      <c r="F24" s="647"/>
      <c r="G24" s="240" t="str">
        <f>IFERROR(VLOOKUP($D24,リスト!$A$2:$I$2013,7,FALSE),"")</f>
        <v/>
      </c>
      <c r="H24" s="65" t="str">
        <f>IFERROR(VLOOKUP($D24,リスト!$A$2:$I$2013,9,FALSE),"")</f>
        <v/>
      </c>
      <c r="J24" s="340" t="s">
        <v>2478</v>
      </c>
      <c r="K24" s="561" t="s">
        <v>28</v>
      </c>
      <c r="L24" s="561"/>
      <c r="M24" s="561"/>
      <c r="N24" s="561"/>
      <c r="O24" s="561"/>
      <c r="P24" s="561"/>
      <c r="Q24" s="561"/>
      <c r="R24" s="561"/>
      <c r="S24" s="561"/>
      <c r="T24" s="561"/>
      <c r="U24" s="561"/>
    </row>
    <row r="25" spans="1:21" s="54" customFormat="1" ht="35.25" customHeight="1">
      <c r="A25" s="615"/>
      <c r="B25" s="624"/>
      <c r="C25" s="625"/>
      <c r="D25" s="300"/>
      <c r="E25" s="640" t="str">
        <f>IFERROR(VLOOKUP($D25,リスト!$A$2:$I$2013,4,FALSE),"")</f>
        <v/>
      </c>
      <c r="F25" s="641"/>
      <c r="G25" s="241" t="str">
        <f>IFERROR(VLOOKUP($D25,リスト!$A$2:$I$2013,7,FALSE),"")</f>
        <v/>
      </c>
      <c r="H25" s="67" t="str">
        <f>IFERROR(VLOOKUP($D25,リスト!$A$2:$I$2013,9,FALSE),"")</f>
        <v/>
      </c>
      <c r="J25" s="4"/>
      <c r="K25" s="561"/>
      <c r="L25" s="561"/>
      <c r="M25" s="561"/>
      <c r="N25" s="561"/>
      <c r="O25" s="561"/>
      <c r="P25" s="561"/>
      <c r="Q25" s="561"/>
      <c r="R25" s="561"/>
      <c r="S25" s="561"/>
      <c r="T25" s="561"/>
      <c r="U25" s="561"/>
    </row>
    <row r="26" spans="1:21" s="54" customFormat="1" ht="35.25" customHeight="1" thickBot="1">
      <c r="A26" s="639"/>
      <c r="B26" s="626"/>
      <c r="C26" s="627"/>
      <c r="D26" s="301"/>
      <c r="E26" s="628" t="str">
        <f>IFERROR(VLOOKUP($D26,リスト!$A$2:$I$2013,4,FALSE),"")</f>
        <v/>
      </c>
      <c r="F26" s="629"/>
      <c r="G26" s="239" t="str">
        <f>IFERROR(VLOOKUP($D26,リスト!$A$2:$I$2013,7,FALSE),"")</f>
        <v/>
      </c>
      <c r="H26" s="69" t="str">
        <f>IFERROR(VLOOKUP($D26,リスト!$A$2:$I$2013,9,FALSE),"")</f>
        <v/>
      </c>
      <c r="J26" s="340"/>
    </row>
    <row r="27" spans="1:21" s="54" customFormat="1" ht="35.25" customHeight="1">
      <c r="A27" s="614" t="s">
        <v>10</v>
      </c>
      <c r="B27" s="622"/>
      <c r="C27" s="623"/>
      <c r="D27" s="299"/>
      <c r="E27" s="646" t="str">
        <f>IFERROR(VLOOKUP($D27,リスト!$A$2:$I$2013,4,FALSE),"")</f>
        <v/>
      </c>
      <c r="F27" s="647"/>
      <c r="G27" s="240" t="str">
        <f>IFERROR(VLOOKUP($D27,リスト!$A$2:$I$2013,7,FALSE),"")</f>
        <v/>
      </c>
      <c r="H27" s="65" t="str">
        <f>IFERROR(VLOOKUP($D27,リスト!$A$2:$I$2013,9,FALSE),"")</f>
        <v/>
      </c>
      <c r="J27" s="4"/>
    </row>
    <row r="28" spans="1:21" s="54" customFormat="1" ht="35.25" customHeight="1">
      <c r="A28" s="615"/>
      <c r="B28" s="642"/>
      <c r="C28" s="643"/>
      <c r="D28" s="300"/>
      <c r="E28" s="640" t="str">
        <f>IFERROR(VLOOKUP($D28,リスト!$A$2:$I$2013,4,FALSE),"")</f>
        <v/>
      </c>
      <c r="F28" s="641"/>
      <c r="G28" s="241" t="str">
        <f>IFERROR(VLOOKUP($D28,リスト!$A$2:$I$2013,7,FALSE),"")</f>
        <v/>
      </c>
      <c r="H28" s="67" t="str">
        <f>IFERROR(VLOOKUP($D28,リスト!$A$2:$I$2013,9,FALSE),"")</f>
        <v/>
      </c>
    </row>
    <row r="29" spans="1:21" s="54" customFormat="1" ht="35.25" customHeight="1" thickBot="1">
      <c r="A29" s="639"/>
      <c r="B29" s="644"/>
      <c r="C29" s="645"/>
      <c r="D29" s="301"/>
      <c r="E29" s="628" t="str">
        <f>IFERROR(VLOOKUP($D29,リスト!$A$2:$I$2013,4,FALSE),"")</f>
        <v/>
      </c>
      <c r="F29" s="629"/>
      <c r="G29" s="239" t="str">
        <f>IFERROR(VLOOKUP($D29,リスト!$A$2:$I$2013,7,FALSE),"")</f>
        <v/>
      </c>
      <c r="H29" s="69" t="str">
        <f>IFERROR(VLOOKUP($D29,リスト!$A$2:$I$2013,9,FALSE),"")</f>
        <v/>
      </c>
    </row>
    <row r="30" spans="1:21" s="54" customFormat="1" ht="35.25" customHeight="1">
      <c r="A30" s="630" t="s">
        <v>2419</v>
      </c>
      <c r="B30" s="631"/>
      <c r="C30" s="632"/>
      <c r="D30" s="299"/>
      <c r="E30" s="646" t="str">
        <f>IFERROR(VLOOKUP($D30,リスト!$A$2:$I$2013,4,FALSE),"")</f>
        <v/>
      </c>
      <c r="F30" s="647"/>
      <c r="G30" s="312" t="str">
        <f>IFERROR(VLOOKUP($D30,リスト!$A$2:$I$2013,7,FALSE),"")</f>
        <v/>
      </c>
      <c r="H30" s="315" t="str">
        <f>IFERROR(VLOOKUP($D30,リスト!$A$2:$I$2013,9,FALSE),"")</f>
        <v/>
      </c>
    </row>
    <row r="31" spans="1:21" s="54" customFormat="1" ht="35.25" customHeight="1">
      <c r="A31" s="633"/>
      <c r="B31" s="634"/>
      <c r="C31" s="635"/>
      <c r="D31" s="300"/>
      <c r="E31" s="640" t="str">
        <f>IFERROR(VLOOKUP($D31,リスト!$A$2:$I$2013,4,FALSE),"")</f>
        <v/>
      </c>
      <c r="F31" s="641"/>
      <c r="G31" s="311" t="str">
        <f>IFERROR(VLOOKUP($D31,リスト!$A$2:$I$2013,7,FALSE),"")</f>
        <v/>
      </c>
      <c r="H31" s="67" t="str">
        <f>IFERROR(VLOOKUP($D31,リスト!$A$2:$I$2013,9,FALSE),"")</f>
        <v/>
      </c>
    </row>
    <row r="32" spans="1:21" s="54" customFormat="1" ht="35.25" customHeight="1" thickBot="1">
      <c r="A32" s="636"/>
      <c r="B32" s="637"/>
      <c r="C32" s="638"/>
      <c r="D32" s="301"/>
      <c r="E32" s="628" t="str">
        <f>IFERROR(VLOOKUP($D32,リスト!$A$2:$I$2013,4,FALSE),"")</f>
        <v/>
      </c>
      <c r="F32" s="629"/>
      <c r="G32" s="310" t="str">
        <f>IFERROR(VLOOKUP($D32,リスト!$A$2:$I$2013,7,FALSE),"")</f>
        <v/>
      </c>
      <c r="H32" s="69" t="str">
        <f>IFERROR(VLOOKUP($D32,リスト!$A$2:$I$2013,9,FALSE),"")</f>
        <v/>
      </c>
      <c r="I32" s="70"/>
    </row>
    <row r="33" spans="1:9" s="54" customFormat="1" ht="35.25" customHeight="1">
      <c r="A33" s="630" t="s">
        <v>2413</v>
      </c>
      <c r="B33" s="631"/>
      <c r="C33" s="632"/>
      <c r="D33" s="313"/>
      <c r="E33" s="659" t="str">
        <f>IFERROR(VLOOKUP($D33,リスト!$A$2:$I$2013,4,FALSE),"")</f>
        <v/>
      </c>
      <c r="F33" s="660"/>
      <c r="G33" s="314" t="str">
        <f>IFERROR(VLOOKUP($D33,リスト!$A$2:$I$2013,7,FALSE),"")</f>
        <v/>
      </c>
      <c r="H33" s="316" t="str">
        <f>IFERROR(VLOOKUP($D33,リスト!$A$2:$I$2013,9,FALSE),"")</f>
        <v/>
      </c>
    </row>
    <row r="34" spans="1:9" s="54" customFormat="1" ht="35.25" customHeight="1" thickBot="1">
      <c r="A34" s="636"/>
      <c r="B34" s="637"/>
      <c r="C34" s="638"/>
      <c r="D34" s="301"/>
      <c r="E34" s="628" t="str">
        <f>IFERROR(VLOOKUP($D34,リスト!$A$2:$I$2013,4,FALSE),"")</f>
        <v/>
      </c>
      <c r="F34" s="629"/>
      <c r="G34" s="310" t="str">
        <f>IFERROR(VLOOKUP($D34,リスト!$A$2:$I$2013,7,FALSE),"")</f>
        <v/>
      </c>
      <c r="H34" s="69" t="str">
        <f>IFERROR(VLOOKUP($D34,リスト!$A$2:$I$2013,9,FALSE),"")</f>
        <v/>
      </c>
    </row>
    <row r="35" spans="1:9" s="54" customFormat="1" ht="13.5" customHeight="1" thickBot="1">
      <c r="A35" s="71"/>
      <c r="B35" s="71"/>
      <c r="C35" s="71"/>
      <c r="D35" s="72"/>
      <c r="E35" s="73"/>
      <c r="F35" s="73"/>
      <c r="G35" s="73"/>
      <c r="H35" s="72"/>
    </row>
    <row r="36" spans="1:9" s="54" customFormat="1" ht="34.5" customHeight="1">
      <c r="A36" s="619" t="s">
        <v>25</v>
      </c>
      <c r="B36" s="620"/>
      <c r="C36" s="621"/>
      <c r="D36" s="74"/>
      <c r="E36" s="75" t="s">
        <v>24</v>
      </c>
    </row>
    <row r="37" spans="1:9" s="54" customFormat="1" ht="34.5" customHeight="1" thickBot="1">
      <c r="A37" s="616" t="s">
        <v>23</v>
      </c>
      <c r="B37" s="617"/>
      <c r="C37" s="618"/>
      <c r="D37" s="76"/>
      <c r="E37" s="77" t="s">
        <v>24</v>
      </c>
    </row>
    <row r="38" spans="1:9" s="54" customFormat="1" ht="15.75" customHeight="1">
      <c r="A38" s="78"/>
      <c r="B38" s="50"/>
      <c r="C38" s="50"/>
      <c r="D38" s="78"/>
      <c r="E38" s="78"/>
    </row>
    <row r="39" spans="1:9" s="54" customFormat="1" ht="23.25" customHeight="1">
      <c r="A39" s="333"/>
      <c r="B39" s="333"/>
      <c r="C39" s="333"/>
      <c r="D39" s="333"/>
      <c r="E39" s="333"/>
      <c r="F39" s="333"/>
      <c r="G39" s="333"/>
      <c r="H39" s="333"/>
    </row>
    <row r="40" spans="1:9" s="54" customFormat="1" ht="21" customHeight="1">
      <c r="A40" s="70"/>
      <c r="B40" s="333"/>
      <c r="C40" s="333"/>
      <c r="D40" s="333"/>
      <c r="E40" s="333"/>
      <c r="F40" s="333"/>
      <c r="G40" s="333"/>
      <c r="H40" s="333"/>
    </row>
    <row r="41" spans="1:9" s="54" customFormat="1" ht="21" customHeight="1">
      <c r="A41" s="70"/>
      <c r="B41" s="333"/>
      <c r="C41" s="333"/>
      <c r="D41" s="333"/>
      <c r="E41" s="333"/>
      <c r="F41" s="333"/>
      <c r="G41" s="333"/>
      <c r="H41" s="333"/>
    </row>
    <row r="42" spans="1:9" s="54" customFormat="1" ht="21" customHeight="1">
      <c r="A42" s="70"/>
      <c r="B42" s="333"/>
      <c r="C42" s="333"/>
      <c r="D42" s="333"/>
      <c r="E42" s="333"/>
      <c r="F42" s="333"/>
      <c r="G42" s="333"/>
      <c r="H42" s="333"/>
    </row>
    <row r="43" spans="1:9" s="54" customFormat="1" ht="21" customHeight="1">
      <c r="A43" s="70"/>
      <c r="B43" s="333"/>
      <c r="C43" s="333"/>
      <c r="D43" s="333"/>
      <c r="E43" s="333"/>
      <c r="F43" s="333"/>
      <c r="G43" s="333"/>
      <c r="H43" s="79"/>
    </row>
    <row r="44" spans="1:9" s="54" customFormat="1" ht="21" customHeight="1">
      <c r="A44" s="70"/>
      <c r="B44" s="70"/>
      <c r="C44" s="79"/>
      <c r="D44" s="79"/>
      <c r="E44" s="79"/>
      <c r="F44" s="79"/>
      <c r="G44" s="79"/>
      <c r="H44" s="79"/>
    </row>
    <row r="45" spans="1:9" s="54" customFormat="1" ht="21" customHeight="1">
      <c r="A45" s="70"/>
      <c r="B45" s="242"/>
      <c r="C45" s="242"/>
      <c r="D45" s="242"/>
      <c r="E45" s="242"/>
      <c r="F45" s="242"/>
      <c r="G45" s="242"/>
      <c r="H45" s="79"/>
    </row>
    <row r="46" spans="1:9" s="54" customFormat="1" ht="21" customHeight="1">
      <c r="A46" s="70"/>
      <c r="H46" s="242"/>
    </row>
    <row r="47" spans="1:9" s="54" customFormat="1" ht="20.25" customHeight="1">
      <c r="B47" s="70"/>
      <c r="C47" s="79"/>
      <c r="D47" s="79"/>
      <c r="E47" s="79"/>
      <c r="F47" s="79"/>
      <c r="G47" s="79"/>
      <c r="H47" s="79"/>
      <c r="I47" s="79"/>
    </row>
    <row r="48" spans="1:9" s="54" customFormat="1" ht="13.5" customHeight="1">
      <c r="A48" s="80"/>
      <c r="B48" s="80"/>
      <c r="C48" s="80"/>
      <c r="D48" s="80"/>
      <c r="E48" s="80"/>
      <c r="F48" s="80"/>
      <c r="G48" s="80"/>
      <c r="H48" s="80"/>
    </row>
    <row r="49" s="54" customFormat="1" ht="19.5"/>
    <row r="50" s="54" customFormat="1" ht="19.5"/>
    <row r="51" s="54" customFormat="1" ht="19.5"/>
    <row r="52" s="54" customFormat="1" ht="19.5"/>
    <row r="53" s="54" customFormat="1" ht="19.5"/>
    <row r="54" s="54" customFormat="1" ht="19.5"/>
    <row r="55" s="54" customFormat="1" ht="19.5"/>
    <row r="56" s="54" customFormat="1" ht="19.5"/>
    <row r="57" s="54" customFormat="1" ht="19.5"/>
    <row r="58" s="54" customFormat="1" ht="19.5"/>
    <row r="59" s="54" customFormat="1" ht="19.5"/>
    <row r="60" s="54" customFormat="1" ht="19.5"/>
    <row r="61" s="54" customFormat="1" ht="19.5"/>
    <row r="62" s="54" customFormat="1" ht="19.5"/>
    <row r="63" s="54" customFormat="1" ht="19.5"/>
    <row r="64" s="54" customFormat="1" ht="19.5"/>
    <row r="65" spans="10:21" s="54" customFormat="1" ht="19.5"/>
    <row r="66" spans="10:21" s="54" customFormat="1" ht="19.5"/>
    <row r="67" spans="10:21" s="54" customFormat="1" ht="19.5"/>
    <row r="68" spans="10:21" s="54" customFormat="1" ht="19.5"/>
    <row r="69" spans="10:21" s="54" customFormat="1" ht="19.5">
      <c r="K69" s="51"/>
      <c r="L69" s="51"/>
      <c r="M69" s="51"/>
      <c r="N69" s="51"/>
      <c r="O69" s="51"/>
      <c r="P69" s="51"/>
      <c r="Q69" s="51"/>
      <c r="R69" s="51"/>
      <c r="S69" s="51"/>
      <c r="T69" s="51"/>
      <c r="U69" s="51"/>
    </row>
    <row r="70" spans="10:21" s="54" customFormat="1" ht="19.5">
      <c r="K70" s="51"/>
      <c r="L70" s="51"/>
      <c r="M70" s="51"/>
      <c r="N70" s="51"/>
      <c r="O70" s="51"/>
      <c r="P70" s="51"/>
      <c r="Q70" s="51"/>
      <c r="R70" s="51"/>
      <c r="S70" s="51"/>
      <c r="T70" s="51"/>
      <c r="U70" s="51"/>
    </row>
    <row r="71" spans="10:21" s="54" customFormat="1" ht="19.5">
      <c r="K71" s="51"/>
      <c r="L71" s="51"/>
      <c r="M71" s="51"/>
      <c r="N71" s="51"/>
      <c r="O71" s="51"/>
      <c r="P71" s="51"/>
      <c r="Q71" s="51"/>
      <c r="R71" s="51"/>
      <c r="S71" s="51"/>
      <c r="T71" s="51"/>
      <c r="U71" s="51"/>
    </row>
    <row r="72" spans="10:21" s="54" customFormat="1" ht="19.5">
      <c r="K72" s="51"/>
      <c r="L72" s="51"/>
      <c r="M72" s="51"/>
      <c r="N72" s="51"/>
      <c r="O72" s="51"/>
      <c r="P72" s="51"/>
      <c r="Q72" s="51"/>
      <c r="R72" s="51"/>
      <c r="S72" s="51"/>
      <c r="T72" s="51"/>
      <c r="U72" s="51"/>
    </row>
    <row r="73" spans="10:21" s="54" customFormat="1" ht="19.5">
      <c r="K73" s="51"/>
      <c r="L73" s="51"/>
      <c r="M73" s="51"/>
      <c r="N73" s="51"/>
      <c r="O73" s="51"/>
      <c r="P73" s="51"/>
      <c r="Q73" s="51"/>
      <c r="R73" s="51"/>
      <c r="S73" s="51"/>
      <c r="T73" s="51"/>
      <c r="U73" s="51"/>
    </row>
    <row r="74" spans="10:21" s="54" customFormat="1" ht="19.5">
      <c r="K74" s="51"/>
      <c r="L74" s="51"/>
      <c r="M74" s="51"/>
      <c r="N74" s="51"/>
      <c r="O74" s="51"/>
      <c r="P74" s="51"/>
      <c r="Q74" s="51"/>
      <c r="R74" s="51"/>
      <c r="S74" s="51"/>
      <c r="T74" s="51"/>
      <c r="U74" s="51"/>
    </row>
    <row r="75" spans="10:21" s="54" customFormat="1" ht="19.5">
      <c r="J75" s="51"/>
      <c r="K75" s="51"/>
      <c r="L75" s="51"/>
      <c r="M75" s="51"/>
      <c r="N75" s="51"/>
      <c r="O75" s="51"/>
      <c r="P75" s="51"/>
      <c r="Q75" s="51"/>
      <c r="R75" s="51"/>
      <c r="S75" s="51"/>
      <c r="T75" s="51"/>
      <c r="U75" s="51"/>
    </row>
    <row r="76" spans="10:21" s="54" customFormat="1" ht="19.5">
      <c r="J76" s="51"/>
      <c r="K76" s="51"/>
      <c r="L76" s="51"/>
      <c r="M76" s="51"/>
      <c r="N76" s="51"/>
      <c r="O76" s="51"/>
      <c r="P76" s="51"/>
      <c r="Q76" s="51"/>
      <c r="R76" s="51"/>
      <c r="S76" s="51"/>
      <c r="T76" s="51"/>
      <c r="U76" s="51"/>
    </row>
  </sheetData>
  <customSheetViews>
    <customSheetView guid="{9A5863B9-DBD9-4085-93B2-EF35A8EF7430}" scale="80" topLeftCell="A5">
      <selection activeCell="D11" sqref="D11"/>
      <pageMargins left="0.59055118110236227" right="0.59055118110236227" top="0.78740157480314965" bottom="0.59055118110236227" header="0.51181102362204722" footer="0.51181102362204722"/>
      <printOptions horizontalCentered="1"/>
      <pageSetup paperSize="9" scale="60" orientation="portrait"/>
      <headerFooter alignWithMargins="0"/>
    </customSheetView>
  </customSheetViews>
  <mergeCells count="67">
    <mergeCell ref="K20:U21"/>
    <mergeCell ref="K22:U23"/>
    <mergeCell ref="K24:U25"/>
    <mergeCell ref="K9:R9"/>
    <mergeCell ref="K11:U12"/>
    <mergeCell ref="K14:U15"/>
    <mergeCell ref="K17:U18"/>
    <mergeCell ref="H3:H4"/>
    <mergeCell ref="A3:G3"/>
    <mergeCell ref="A4:G4"/>
    <mergeCell ref="E34:F34"/>
    <mergeCell ref="E30:F30"/>
    <mergeCell ref="E33:F33"/>
    <mergeCell ref="E32:F32"/>
    <mergeCell ref="B27:C27"/>
    <mergeCell ref="E23:F23"/>
    <mergeCell ref="A24:A26"/>
    <mergeCell ref="B24:C24"/>
    <mergeCell ref="E24:F24"/>
    <mergeCell ref="B23:C23"/>
    <mergeCell ref="A5:H5"/>
    <mergeCell ref="B11:C11"/>
    <mergeCell ref="E11:F11"/>
    <mergeCell ref="E13:F13"/>
    <mergeCell ref="A15:A17"/>
    <mergeCell ref="B15:C15"/>
    <mergeCell ref="A1:B1"/>
    <mergeCell ref="A7:C7"/>
    <mergeCell ref="B14:C14"/>
    <mergeCell ref="A12:A14"/>
    <mergeCell ref="B16:C16"/>
    <mergeCell ref="A9:C9"/>
    <mergeCell ref="E14:F14"/>
    <mergeCell ref="E15:F15"/>
    <mergeCell ref="B12:C12"/>
    <mergeCell ref="E12:F12"/>
    <mergeCell ref="B13:C13"/>
    <mergeCell ref="E16:F16"/>
    <mergeCell ref="B17:C17"/>
    <mergeCell ref="E19:F19"/>
    <mergeCell ref="E20:F20"/>
    <mergeCell ref="E17:F17"/>
    <mergeCell ref="E21:F21"/>
    <mergeCell ref="E28:F28"/>
    <mergeCell ref="E22:F22"/>
    <mergeCell ref="E18:F18"/>
    <mergeCell ref="E26:F26"/>
    <mergeCell ref="E27:F27"/>
    <mergeCell ref="E25:F25"/>
    <mergeCell ref="E29:F29"/>
    <mergeCell ref="A30:C32"/>
    <mergeCell ref="A33:C34"/>
    <mergeCell ref="A27:A29"/>
    <mergeCell ref="E31:F31"/>
    <mergeCell ref="B28:C28"/>
    <mergeCell ref="B29:C29"/>
    <mergeCell ref="A18:A20"/>
    <mergeCell ref="A37:C37"/>
    <mergeCell ref="A36:C36"/>
    <mergeCell ref="B21:C21"/>
    <mergeCell ref="A21:A23"/>
    <mergeCell ref="B22:C22"/>
    <mergeCell ref="B18:C18"/>
    <mergeCell ref="B19:C19"/>
    <mergeCell ref="B20:C20"/>
    <mergeCell ref="B26:C26"/>
    <mergeCell ref="B25:C25"/>
  </mergeCells>
  <phoneticPr fontId="4"/>
  <dataValidations count="2">
    <dataValidation type="list" allowBlank="1" showInputMessage="1" showErrorMessage="1" sqref="H34">
      <formula1>",①,②,③"</formula1>
    </dataValidation>
    <dataValidation type="list" allowBlank="1" showInputMessage="1" showErrorMessage="1" sqref="H12:H29 H33">
      <formula1>"①,②,③"</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8" tint="0.59999389629810485"/>
  </sheetPr>
  <dimension ref="A1:U50"/>
  <sheetViews>
    <sheetView topLeftCell="A10" zoomScale="80" zoomScaleNormal="80" workbookViewId="0">
      <selection activeCell="D13" sqref="D13"/>
    </sheetView>
  </sheetViews>
  <sheetFormatPr defaultRowHeight="15.75"/>
  <cols>
    <col min="1" max="3" width="6.375" style="2" customWidth="1"/>
    <col min="4" max="4" width="35" style="2" customWidth="1"/>
    <col min="5" max="5" width="6.75" style="2" customWidth="1"/>
    <col min="6" max="6" width="31.375" style="2" customWidth="1"/>
    <col min="7" max="7" width="38.625" style="2" customWidth="1"/>
    <col min="8" max="8" width="12.125" style="2" customWidth="1"/>
    <col min="9" max="10" width="7.5" style="2" customWidth="1"/>
    <col min="11" max="17" width="12.375" style="2" customWidth="1"/>
    <col min="18" max="16384" width="9" style="2"/>
  </cols>
  <sheetData>
    <row r="1" spans="1:21" ht="27.75" customHeight="1" thickBot="1">
      <c r="A1" s="587" t="s">
        <v>85</v>
      </c>
      <c r="B1" s="588"/>
      <c r="C1" s="81"/>
      <c r="D1" s="10"/>
      <c r="H1" s="169" t="s">
        <v>90</v>
      </c>
    </row>
    <row r="2" spans="1:21" ht="15" customHeight="1" thickBot="1">
      <c r="A2" s="172"/>
      <c r="B2" s="172"/>
      <c r="C2" s="20"/>
      <c r="D2" s="10"/>
      <c r="H2" s="173" t="s">
        <v>150</v>
      </c>
      <c r="I2" s="175"/>
    </row>
    <row r="3" spans="1:21" s="83" customFormat="1" ht="26.25" customHeight="1">
      <c r="A3" s="594" t="s">
        <v>162</v>
      </c>
      <c r="B3" s="594"/>
      <c r="C3" s="594"/>
      <c r="D3" s="594"/>
      <c r="E3" s="594"/>
      <c r="F3" s="594"/>
      <c r="G3" s="594"/>
      <c r="H3" s="595" t="str">
        <f>'様式１ '!$O$5</f>
        <v/>
      </c>
      <c r="I3" s="82"/>
      <c r="J3" s="82"/>
    </row>
    <row r="4" spans="1:21" s="83" customFormat="1" ht="26.25" customHeight="1" thickBot="1">
      <c r="A4" s="594" t="s">
        <v>147</v>
      </c>
      <c r="B4" s="594"/>
      <c r="C4" s="594"/>
      <c r="D4" s="594"/>
      <c r="E4" s="594"/>
      <c r="F4" s="594"/>
      <c r="G4" s="594"/>
      <c r="H4" s="596"/>
    </row>
    <row r="5" spans="1:21" s="83" customFormat="1" ht="26.25" customHeight="1">
      <c r="A5" s="594" t="s">
        <v>86</v>
      </c>
      <c r="B5" s="594"/>
      <c r="C5" s="594"/>
      <c r="D5" s="594"/>
      <c r="E5" s="594"/>
      <c r="F5" s="594"/>
      <c r="G5" s="594"/>
      <c r="H5" s="594"/>
    </row>
    <row r="6" spans="1:21" ht="15.75" customHeight="1" thickBot="1"/>
    <row r="7" spans="1:21" s="4" customFormat="1" ht="41.25" customHeight="1" thickBot="1">
      <c r="A7" s="679" t="s">
        <v>18</v>
      </c>
      <c r="B7" s="680"/>
      <c r="C7" s="681"/>
      <c r="D7" s="22" t="str">
        <f>IF('様式１ '!H7="","",'様式１ '!H7)</f>
        <v/>
      </c>
      <c r="F7" s="84" t="s">
        <v>2691</v>
      </c>
      <c r="G7" s="24"/>
      <c r="H7" s="25"/>
    </row>
    <row r="8" spans="1:21" s="4" customFormat="1" ht="15.75" customHeight="1" thickBot="1">
      <c r="G8" s="83"/>
    </row>
    <row r="9" spans="1:21" s="85" customFormat="1" ht="41.25" customHeight="1" thickBot="1">
      <c r="A9" s="679" t="s">
        <v>19</v>
      </c>
      <c r="B9" s="680"/>
      <c r="C9" s="681"/>
      <c r="D9" s="22" t="s">
        <v>31</v>
      </c>
      <c r="F9" s="86" t="s">
        <v>136</v>
      </c>
      <c r="G9" s="22" t="s">
        <v>125</v>
      </c>
      <c r="J9" s="4"/>
      <c r="K9" s="562" t="s">
        <v>2482</v>
      </c>
      <c r="L9" s="562"/>
      <c r="M9" s="562"/>
      <c r="N9" s="562"/>
      <c r="O9" s="562"/>
      <c r="P9" s="562"/>
      <c r="Q9" s="562"/>
      <c r="R9" s="562"/>
      <c r="S9" s="4"/>
      <c r="T9" s="4"/>
      <c r="U9" s="4"/>
    </row>
    <row r="10" spans="1:21" s="4" customFormat="1" ht="15.75" customHeight="1" thickBot="1">
      <c r="G10" s="678"/>
      <c r="H10" s="678"/>
    </row>
    <row r="11" spans="1:21" s="88" customFormat="1" ht="33.75" customHeight="1" thickBot="1">
      <c r="A11" s="30" t="s">
        <v>0</v>
      </c>
      <c r="B11" s="685" t="s">
        <v>12</v>
      </c>
      <c r="C11" s="686"/>
      <c r="D11" s="87" t="s">
        <v>1</v>
      </c>
      <c r="E11" s="586" t="s">
        <v>2</v>
      </c>
      <c r="F11" s="586"/>
      <c r="G11" s="31" t="s">
        <v>3</v>
      </c>
      <c r="H11" s="32" t="s">
        <v>4</v>
      </c>
      <c r="I11" s="89"/>
      <c r="J11" s="339" t="s">
        <v>2471</v>
      </c>
      <c r="K11" s="561" t="s">
        <v>2483</v>
      </c>
      <c r="L11" s="561"/>
      <c r="M11" s="561"/>
      <c r="N11" s="561"/>
      <c r="O11" s="561"/>
      <c r="P11" s="561"/>
      <c r="Q11" s="561"/>
      <c r="R11" s="561"/>
      <c r="S11" s="561"/>
      <c r="T11" s="561"/>
      <c r="U11" s="561"/>
    </row>
    <row r="12" spans="1:21" s="4" customFormat="1" ht="33.75" customHeight="1">
      <c r="A12" s="682" t="s">
        <v>8</v>
      </c>
      <c r="B12" s="577"/>
      <c r="C12" s="578"/>
      <c r="D12" s="297"/>
      <c r="E12" s="672" t="str">
        <f>IFERROR(VLOOKUP($D12,リスト!$A$2:$I$2013,4,FALSE),"")</f>
        <v/>
      </c>
      <c r="F12" s="673"/>
      <c r="G12" s="271" t="str">
        <f>IFERROR(VLOOKUP($D12,リスト!$A$2:$I$2013,7,FALSE),"")</f>
        <v/>
      </c>
      <c r="H12" s="35" t="str">
        <f>IFERROR(VLOOKUP($D12,リスト!$A$2:$I$2013,9,FALSE),"")</f>
        <v/>
      </c>
      <c r="K12" s="561"/>
      <c r="L12" s="561"/>
      <c r="M12" s="561"/>
      <c r="N12" s="561"/>
      <c r="O12" s="561"/>
      <c r="P12" s="561"/>
      <c r="Q12" s="561"/>
      <c r="R12" s="561"/>
      <c r="S12" s="561"/>
      <c r="T12" s="561"/>
      <c r="U12" s="561"/>
    </row>
    <row r="13" spans="1:21" s="4" customFormat="1" ht="33.75" customHeight="1">
      <c r="A13" s="683"/>
      <c r="B13" s="571"/>
      <c r="C13" s="572"/>
      <c r="D13" s="295"/>
      <c r="E13" s="670" t="str">
        <f>IFERROR(VLOOKUP($D13,リスト!$A$2:$I$2013,4,FALSE),"")</f>
        <v/>
      </c>
      <c r="F13" s="671"/>
      <c r="G13" s="36" t="str">
        <f>IFERROR(VLOOKUP($D13,リスト!$A$2:$I$2013,7,FALSE),"")</f>
        <v/>
      </c>
      <c r="H13" s="269" t="str">
        <f>IFERROR(VLOOKUP($D13,リスト!$A$2:$I$2013,9,FALSE),"")</f>
        <v/>
      </c>
    </row>
    <row r="14" spans="1:21" s="4" customFormat="1" ht="33.75" customHeight="1">
      <c r="A14" s="683"/>
      <c r="B14" s="571"/>
      <c r="C14" s="572"/>
      <c r="D14" s="295"/>
      <c r="E14" s="670" t="str">
        <f>IFERROR(VLOOKUP($D14,リスト!$A$2:$I$2013,4,FALSE),"")</f>
        <v/>
      </c>
      <c r="F14" s="671"/>
      <c r="G14" s="36" t="str">
        <f>IFERROR(VLOOKUP($D14,リスト!$A$2:$I$2013,7,FALSE),"")</f>
        <v/>
      </c>
      <c r="H14" s="37" t="str">
        <f>IFERROR(VLOOKUP($D14,リスト!$A$2:$I$2013,9,FALSE),"")</f>
        <v/>
      </c>
      <c r="J14" s="340" t="s">
        <v>2473</v>
      </c>
      <c r="K14" s="561" t="s">
        <v>2688</v>
      </c>
      <c r="L14" s="561"/>
      <c r="M14" s="561"/>
      <c r="N14" s="561"/>
      <c r="O14" s="561"/>
      <c r="P14" s="561"/>
      <c r="Q14" s="561"/>
      <c r="R14" s="561"/>
      <c r="S14" s="561"/>
      <c r="T14" s="561"/>
      <c r="U14" s="561"/>
    </row>
    <row r="15" spans="1:21" s="4" customFormat="1" ht="33.75" customHeight="1">
      <c r="A15" s="683"/>
      <c r="B15" s="612"/>
      <c r="C15" s="613"/>
      <c r="D15" s="295"/>
      <c r="E15" s="670" t="str">
        <f>IFERROR(VLOOKUP($D15,リスト!$A$2:$I$2013,4,FALSE),"")</f>
        <v/>
      </c>
      <c r="F15" s="671"/>
      <c r="G15" s="36" t="str">
        <f>IFERROR(VLOOKUP($D15,リスト!$A$2:$I$2013,7,FALSE),"")</f>
        <v/>
      </c>
      <c r="H15" s="37" t="str">
        <f>IFERROR(VLOOKUP($D15,リスト!$A$2:$I$2013,9,FALSE),"")</f>
        <v/>
      </c>
      <c r="K15" s="561"/>
      <c r="L15" s="561"/>
      <c r="M15" s="561"/>
      <c r="N15" s="561"/>
      <c r="O15" s="561"/>
      <c r="P15" s="561"/>
      <c r="Q15" s="561"/>
      <c r="R15" s="561"/>
      <c r="S15" s="561"/>
      <c r="T15" s="561"/>
      <c r="U15" s="561"/>
    </row>
    <row r="16" spans="1:21" s="4" customFormat="1" ht="33.75" customHeight="1" thickBot="1">
      <c r="A16" s="684"/>
      <c r="B16" s="600"/>
      <c r="C16" s="600"/>
      <c r="D16" s="296"/>
      <c r="E16" s="668" t="str">
        <f>IFERROR(VLOOKUP($D16,リスト!$A$2:$I$2013,4,FALSE),"")</f>
        <v/>
      </c>
      <c r="F16" s="669"/>
      <c r="G16" s="38" t="str">
        <f>IFERROR(VLOOKUP($D16,リスト!$A$2:$I$2013,7,FALSE),"")</f>
        <v/>
      </c>
      <c r="H16" s="39" t="str">
        <f>IFERROR(VLOOKUP($D16,リスト!$A$2:$I$2013,9,FALSE),"")</f>
        <v/>
      </c>
      <c r="K16" s="54"/>
      <c r="L16" s="54"/>
      <c r="M16" s="54"/>
      <c r="N16" s="54"/>
      <c r="O16" s="54"/>
      <c r="P16" s="54"/>
      <c r="Q16" s="54"/>
      <c r="R16" s="54"/>
      <c r="S16" s="54"/>
      <c r="T16" s="54"/>
      <c r="U16" s="54"/>
    </row>
    <row r="17" spans="1:21" s="4" customFormat="1" ht="33.75" customHeight="1">
      <c r="A17" s="682" t="s">
        <v>7</v>
      </c>
      <c r="B17" s="577"/>
      <c r="C17" s="578"/>
      <c r="D17" s="297"/>
      <c r="E17" s="672" t="str">
        <f>IFERROR(VLOOKUP($D17,リスト!$A$2:$I$2013,4,FALSE),"")</f>
        <v/>
      </c>
      <c r="F17" s="673"/>
      <c r="G17" s="34" t="str">
        <f>IFERROR(VLOOKUP($D17,リスト!$A$2:$I$2013,7,FALSE),"")</f>
        <v/>
      </c>
      <c r="H17" s="35" t="str">
        <f>IFERROR(VLOOKUP($D17,リスト!$A$2:$I$2013,9,FALSE),"")</f>
        <v/>
      </c>
      <c r="J17" s="340" t="s">
        <v>2475</v>
      </c>
      <c r="K17" s="561" t="s">
        <v>2689</v>
      </c>
      <c r="L17" s="561"/>
      <c r="M17" s="561"/>
      <c r="N17" s="561"/>
      <c r="O17" s="561"/>
      <c r="P17" s="561"/>
      <c r="Q17" s="561"/>
      <c r="R17" s="561"/>
      <c r="S17" s="561"/>
      <c r="T17" s="561"/>
      <c r="U17" s="561"/>
    </row>
    <row r="18" spans="1:21" s="4" customFormat="1" ht="33.75" customHeight="1">
      <c r="A18" s="683"/>
      <c r="B18" s="571"/>
      <c r="C18" s="572"/>
      <c r="D18" s="295"/>
      <c r="E18" s="670" t="str">
        <f>IFERROR(VLOOKUP($D18,リスト!$A$2:$I$2013,4,FALSE),"")</f>
        <v/>
      </c>
      <c r="F18" s="671"/>
      <c r="G18" s="36" t="str">
        <f>IFERROR(VLOOKUP($D18,リスト!$A$2:$I$2013,7,FALSE),"")</f>
        <v/>
      </c>
      <c r="H18" s="269" t="str">
        <f>IFERROR(VLOOKUP($D18,リスト!$A$2:$I$2013,9,FALSE),"")</f>
        <v/>
      </c>
      <c r="K18" s="561"/>
      <c r="L18" s="561"/>
      <c r="M18" s="561"/>
      <c r="N18" s="561"/>
      <c r="O18" s="561"/>
      <c r="P18" s="561"/>
      <c r="Q18" s="561"/>
      <c r="R18" s="561"/>
      <c r="S18" s="561"/>
      <c r="T18" s="561"/>
      <c r="U18" s="561"/>
    </row>
    <row r="19" spans="1:21" s="4" customFormat="1" ht="33.75" customHeight="1">
      <c r="A19" s="683"/>
      <c r="B19" s="612"/>
      <c r="C19" s="613"/>
      <c r="D19" s="295"/>
      <c r="E19" s="670" t="str">
        <f>IFERROR(VLOOKUP($D19,リスト!$A$2:$I$2013,4,FALSE),"")</f>
        <v/>
      </c>
      <c r="F19" s="671"/>
      <c r="G19" s="36" t="str">
        <f>IFERROR(VLOOKUP($D19,リスト!$A$2:$I$2013,7,FALSE),"")</f>
        <v/>
      </c>
      <c r="H19" s="37" t="str">
        <f>IFERROR(VLOOKUP($D19,リスト!$A$2:$I$2013,9,FALSE),"")</f>
        <v/>
      </c>
      <c r="J19" s="340"/>
    </row>
    <row r="20" spans="1:21" s="4" customFormat="1" ht="33.75" customHeight="1">
      <c r="A20" s="683"/>
      <c r="B20" s="612"/>
      <c r="C20" s="613"/>
      <c r="D20" s="295"/>
      <c r="E20" s="670" t="str">
        <f>IFERROR(VLOOKUP($D20,リスト!$A$2:$I$2013,4,FALSE),"")</f>
        <v/>
      </c>
      <c r="F20" s="671"/>
      <c r="G20" s="36" t="str">
        <f>IFERROR(VLOOKUP($D20,リスト!$A$2:$I$2013,7,FALSE),"")</f>
        <v/>
      </c>
      <c r="H20" s="37" t="str">
        <f>IFERROR(VLOOKUP($D20,リスト!$A$2:$I$2013,9,FALSE),"")</f>
        <v/>
      </c>
      <c r="J20" s="340" t="s">
        <v>2476</v>
      </c>
      <c r="K20" s="561" t="s">
        <v>2491</v>
      </c>
      <c r="L20" s="561"/>
      <c r="M20" s="561"/>
      <c r="N20" s="561"/>
      <c r="O20" s="561"/>
      <c r="P20" s="561"/>
      <c r="Q20" s="561"/>
      <c r="R20" s="561"/>
      <c r="S20" s="561"/>
      <c r="T20" s="561"/>
      <c r="U20" s="561"/>
    </row>
    <row r="21" spans="1:21" s="4" customFormat="1" ht="33.75" customHeight="1" thickBot="1">
      <c r="A21" s="684"/>
      <c r="B21" s="600"/>
      <c r="C21" s="600"/>
      <c r="D21" s="296"/>
      <c r="E21" s="668" t="str">
        <f>IFERROR(VLOOKUP($D21,リスト!$A$2:$I$2013,4,FALSE),"")</f>
        <v/>
      </c>
      <c r="F21" s="669"/>
      <c r="G21" s="38" t="str">
        <f>IFERROR(VLOOKUP($D21,リスト!$A$2:$I$2013,7,FALSE),"")</f>
        <v/>
      </c>
      <c r="H21" s="39" t="str">
        <f>IFERROR(VLOOKUP($D21,リスト!$A$2:$I$2013,9,FALSE),"")</f>
        <v/>
      </c>
      <c r="K21" s="561"/>
      <c r="L21" s="561"/>
      <c r="M21" s="561"/>
      <c r="N21" s="561"/>
      <c r="O21" s="561"/>
      <c r="P21" s="561"/>
      <c r="Q21" s="561"/>
      <c r="R21" s="561"/>
      <c r="S21" s="561"/>
      <c r="T21" s="561"/>
      <c r="U21" s="561"/>
    </row>
    <row r="22" spans="1:21" s="4" customFormat="1" ht="33.75" customHeight="1">
      <c r="A22" s="687" t="s">
        <v>6</v>
      </c>
      <c r="B22" s="577"/>
      <c r="C22" s="578"/>
      <c r="D22" s="297"/>
      <c r="E22" s="672" t="str">
        <f>IFERROR(VLOOKUP($D22,リスト!$A$2:$I$2013,4,FALSE),"")</f>
        <v/>
      </c>
      <c r="F22" s="673"/>
      <c r="G22" s="34" t="str">
        <f>IFERROR(VLOOKUP($D22,リスト!$A$2:$I$2013,7,FALSE),"")</f>
        <v/>
      </c>
      <c r="H22" s="35" t="str">
        <f>IFERROR(VLOOKUP($D22,リスト!$A$2:$I$2013,9,FALSE),"")</f>
        <v/>
      </c>
    </row>
    <row r="23" spans="1:21" s="4" customFormat="1" ht="33.75" customHeight="1">
      <c r="A23" s="688"/>
      <c r="B23" s="571"/>
      <c r="C23" s="572"/>
      <c r="D23" s="295"/>
      <c r="E23" s="670" t="str">
        <f>IFERROR(VLOOKUP($D23,リスト!$A$2:$I$2013,4,FALSE),"")</f>
        <v/>
      </c>
      <c r="F23" s="671"/>
      <c r="G23" s="36" t="str">
        <f>IFERROR(VLOOKUP($D23,リスト!$A$2:$I$2013,7,FALSE),"")</f>
        <v/>
      </c>
      <c r="H23" s="37" t="str">
        <f>IFERROR(VLOOKUP($D23,リスト!$A$2:$I$2013,9,FALSE),"")</f>
        <v/>
      </c>
      <c r="J23" s="340" t="s">
        <v>2477</v>
      </c>
      <c r="K23" s="561" t="s">
        <v>123</v>
      </c>
      <c r="L23" s="561"/>
      <c r="M23" s="561"/>
      <c r="N23" s="561"/>
      <c r="O23" s="561"/>
      <c r="P23" s="561"/>
      <c r="Q23" s="561"/>
      <c r="R23" s="561"/>
      <c r="S23" s="561"/>
      <c r="T23" s="561"/>
      <c r="U23" s="561"/>
    </row>
    <row r="24" spans="1:21" s="4" customFormat="1" ht="33.75" customHeight="1">
      <c r="A24" s="688"/>
      <c r="B24" s="612"/>
      <c r="C24" s="613"/>
      <c r="D24" s="295"/>
      <c r="E24" s="670" t="str">
        <f>IFERROR(VLOOKUP($D24,リスト!$A$2:$I$2013,4,FALSE),"")</f>
        <v/>
      </c>
      <c r="F24" s="671"/>
      <c r="G24" s="36" t="str">
        <f>IFERROR(VLOOKUP($D24,リスト!$A$2:$I$2013,7,FALSE),"")</f>
        <v/>
      </c>
      <c r="H24" s="37" t="str">
        <f>IFERROR(VLOOKUP($D24,リスト!$A$2:$I$2013,9,FALSE),"")</f>
        <v/>
      </c>
      <c r="M24" s="33"/>
      <c r="N24" s="33"/>
      <c r="O24" s="33"/>
      <c r="P24" s="33"/>
      <c r="Q24" s="33"/>
      <c r="R24" s="33"/>
      <c r="S24" s="33"/>
      <c r="T24" s="33"/>
      <c r="U24" s="33"/>
    </row>
    <row r="25" spans="1:21" s="4" customFormat="1" ht="33.75" customHeight="1" thickBot="1">
      <c r="A25" s="689"/>
      <c r="B25" s="600"/>
      <c r="C25" s="600"/>
      <c r="D25" s="296"/>
      <c r="E25" s="668" t="str">
        <f>IFERROR(VLOOKUP($D25,リスト!$A$2:$I$2013,4,FALSE),"")</f>
        <v/>
      </c>
      <c r="F25" s="669"/>
      <c r="G25" s="38" t="str">
        <f>IFERROR(VLOOKUP($D25,リスト!$A$2:$I$2013,7,FALSE),"")</f>
        <v/>
      </c>
      <c r="H25" s="39" t="str">
        <f>IFERROR(VLOOKUP($D25,リスト!$A$2:$I$2013,9,FALSE),"")</f>
        <v/>
      </c>
      <c r="J25" s="340" t="s">
        <v>2478</v>
      </c>
      <c r="K25" s="690" t="s">
        <v>124</v>
      </c>
      <c r="L25" s="690"/>
      <c r="M25" s="690"/>
      <c r="N25" s="690"/>
      <c r="O25" s="690"/>
      <c r="P25" s="690"/>
      <c r="Q25" s="690"/>
      <c r="R25" s="690"/>
      <c r="S25" s="690"/>
      <c r="T25" s="690"/>
      <c r="U25" s="690"/>
    </row>
    <row r="26" spans="1:21" s="4" customFormat="1" ht="33.75" customHeight="1">
      <c r="A26" s="574" t="s">
        <v>5</v>
      </c>
      <c r="B26" s="577"/>
      <c r="C26" s="578"/>
      <c r="D26" s="297"/>
      <c r="E26" s="672" t="str">
        <f>IFERROR(VLOOKUP($D26,リスト!$A$2:$I$2013,4,FALSE),"")</f>
        <v/>
      </c>
      <c r="F26" s="673"/>
      <c r="G26" s="236" t="str">
        <f>IFERROR(VLOOKUP($D26,リスト!$A$2:$I$2013,7,FALSE),"")</f>
        <v/>
      </c>
      <c r="H26" s="35" t="str">
        <f>IFERROR(VLOOKUP($D26,リスト!$A$2:$I$2013,9,FALSE),"")</f>
        <v/>
      </c>
      <c r="K26" s="54"/>
      <c r="L26" s="54"/>
      <c r="M26" s="54"/>
      <c r="N26" s="54"/>
      <c r="O26" s="54"/>
      <c r="P26" s="54"/>
      <c r="Q26" s="54"/>
      <c r="R26" s="54"/>
      <c r="S26" s="54"/>
      <c r="T26" s="54"/>
      <c r="U26" s="54"/>
    </row>
    <row r="27" spans="1:21" s="4" customFormat="1" ht="33.75" customHeight="1">
      <c r="A27" s="575"/>
      <c r="B27" s="571"/>
      <c r="C27" s="572"/>
      <c r="D27" s="295"/>
      <c r="E27" s="670" t="str">
        <f>IFERROR(VLOOKUP($D27,リスト!$A$2:$I$2013,4,FALSE),"")</f>
        <v/>
      </c>
      <c r="F27" s="671"/>
      <c r="G27" s="235" t="str">
        <f>IFERROR(VLOOKUP($D27,リスト!$A$2:$I$2013,7,FALSE),"")</f>
        <v/>
      </c>
      <c r="H27" s="37" t="str">
        <f>IFERROR(VLOOKUP($D27,リスト!$A$2:$I$2013,9,FALSE),"")</f>
        <v/>
      </c>
      <c r="J27" s="340" t="s">
        <v>2486</v>
      </c>
      <c r="K27" s="561" t="s">
        <v>2490</v>
      </c>
      <c r="L27" s="561"/>
      <c r="M27" s="561"/>
      <c r="N27" s="561"/>
      <c r="O27" s="561"/>
      <c r="P27" s="561"/>
      <c r="Q27" s="561"/>
      <c r="R27" s="561"/>
      <c r="S27" s="561"/>
      <c r="T27" s="561"/>
      <c r="U27" s="561"/>
    </row>
    <row r="28" spans="1:21" s="4" customFormat="1" ht="33.75" customHeight="1">
      <c r="A28" s="575"/>
      <c r="B28" s="612"/>
      <c r="C28" s="613"/>
      <c r="D28" s="295"/>
      <c r="E28" s="670" t="str">
        <f>IFERROR(VLOOKUP($D28,リスト!$A$2:$I$2013,4,FALSE),"")</f>
        <v/>
      </c>
      <c r="F28" s="671"/>
      <c r="G28" s="235" t="str">
        <f>IFERROR(VLOOKUP($D28,リスト!$A$2:$I$2013,7,FALSE),"")</f>
        <v/>
      </c>
      <c r="H28" s="37" t="str">
        <f>IFERROR(VLOOKUP($D28,リスト!$A$2:$I$2013,9,FALSE),"")</f>
        <v/>
      </c>
      <c r="K28" s="561"/>
      <c r="L28" s="561"/>
      <c r="M28" s="561"/>
      <c r="N28" s="561"/>
      <c r="O28" s="561"/>
      <c r="P28" s="561"/>
      <c r="Q28" s="561"/>
      <c r="R28" s="561"/>
      <c r="S28" s="561"/>
      <c r="T28" s="561"/>
      <c r="U28" s="561"/>
    </row>
    <row r="29" spans="1:21" s="4" customFormat="1" ht="33.75" customHeight="1" thickBot="1">
      <c r="A29" s="576"/>
      <c r="B29" s="666"/>
      <c r="C29" s="667"/>
      <c r="D29" s="296"/>
      <c r="E29" s="668" t="str">
        <f>IFERROR(VLOOKUP($D29,リスト!$A$2:$I$2013,4,FALSE),"")</f>
        <v/>
      </c>
      <c r="F29" s="669"/>
      <c r="G29" s="237" t="str">
        <f>IFERROR(VLOOKUP($D29,リスト!$A$2:$I$2013,7,FALSE),"")</f>
        <v/>
      </c>
      <c r="H29" s="39" t="str">
        <f>IFERROR(VLOOKUP($D29,リスト!$A$2:$I$2013,9,FALSE),"")</f>
        <v/>
      </c>
      <c r="J29" s="340"/>
    </row>
    <row r="30" spans="1:21" s="4" customFormat="1" ht="33.75" customHeight="1">
      <c r="A30" s="603" t="s">
        <v>2419</v>
      </c>
      <c r="B30" s="604"/>
      <c r="C30" s="605"/>
      <c r="D30" s="297"/>
      <c r="E30" s="672" t="str">
        <f>IFERROR(VLOOKUP($D30,リスト!$A$2:$I$2013,4,FALSE),"")</f>
        <v/>
      </c>
      <c r="F30" s="673"/>
      <c r="G30" s="236" t="str">
        <f>IFERROR(VLOOKUP($D30,リスト!$A$2:$I$2013,7,FALSE),"")</f>
        <v/>
      </c>
      <c r="H30" s="322" t="str">
        <f>IFERROR(VLOOKUP($D30,リスト!$A$2:$I$2013,9,FALSE),"")</f>
        <v/>
      </c>
      <c r="J30" s="54"/>
    </row>
    <row r="31" spans="1:21" s="4" customFormat="1" ht="33.75" customHeight="1">
      <c r="A31" s="606"/>
      <c r="B31" s="607"/>
      <c r="C31" s="608"/>
      <c r="D31" s="295"/>
      <c r="E31" s="670" t="str">
        <f>IFERROR(VLOOKUP($D31,リスト!$A$2:$I$2013,4,FALSE),"")</f>
        <v/>
      </c>
      <c r="F31" s="671"/>
      <c r="G31" s="235" t="str">
        <f>IFERROR(VLOOKUP($D31,リスト!$A$2:$I$2013,7,FALSE),"")</f>
        <v/>
      </c>
      <c r="H31" s="37" t="str">
        <f>IFERROR(VLOOKUP($D31,リスト!$A$2:$I$2013,9,FALSE),"")</f>
        <v/>
      </c>
      <c r="J31" s="54"/>
    </row>
    <row r="32" spans="1:21" s="4" customFormat="1" ht="33.75" customHeight="1" thickBot="1">
      <c r="A32" s="609"/>
      <c r="B32" s="610"/>
      <c r="C32" s="611"/>
      <c r="D32" s="296"/>
      <c r="E32" s="668" t="str">
        <f>IFERROR(VLOOKUP($D32,リスト!$A$2:$I$2013,4,FALSE),"")</f>
        <v/>
      </c>
      <c r="F32" s="669"/>
      <c r="G32" s="237" t="str">
        <f>IFERROR(VLOOKUP($D32,リスト!$A$2:$I$2013,7,FALSE),"")</f>
        <v/>
      </c>
      <c r="H32" s="39" t="str">
        <f>IFERROR(VLOOKUP($D32,リスト!$A$2:$I$2013,9,FALSE),"")</f>
        <v/>
      </c>
      <c r="J32" s="54"/>
    </row>
    <row r="33" spans="1:21" s="4" customFormat="1" ht="33.75" customHeight="1">
      <c r="A33" s="603" t="s">
        <v>2413</v>
      </c>
      <c r="B33" s="604"/>
      <c r="C33" s="605"/>
      <c r="D33" s="298"/>
      <c r="E33" s="674" t="str">
        <f>IFERROR(VLOOKUP($D33,リスト!$A$2:$I$2013,4,FALSE),"")</f>
        <v/>
      </c>
      <c r="F33" s="675"/>
      <c r="G33" s="247" t="str">
        <f>IFERROR(VLOOKUP($D33,リスト!$A$2:$I$2013,7,FALSE),"")</f>
        <v/>
      </c>
      <c r="H33" s="269" t="str">
        <f>IFERROR(VLOOKUP($D33,リスト!$A$2:$I$2013,9,FALSE),"")</f>
        <v/>
      </c>
      <c r="J33" s="54"/>
    </row>
    <row r="34" spans="1:21" s="4" customFormat="1" ht="33.75" customHeight="1" thickBot="1">
      <c r="A34" s="609"/>
      <c r="B34" s="610"/>
      <c r="C34" s="611"/>
      <c r="D34" s="296"/>
      <c r="E34" s="668" t="str">
        <f>IFERROR(VLOOKUP($D34,リスト!$A$2:$I$2013,4,FALSE),"")</f>
        <v/>
      </c>
      <c r="F34" s="669"/>
      <c r="G34" s="237" t="str">
        <f>IFERROR(VLOOKUP($D34,リスト!$A$2:$I$2013,7,FALSE),"")</f>
        <v/>
      </c>
      <c r="H34" s="39" t="str">
        <f>IFERROR(VLOOKUP($D34,リスト!$A$2:$I$2013,9,FALSE),"")</f>
        <v/>
      </c>
    </row>
    <row r="35" spans="1:21" s="4" customFormat="1" ht="12.75" customHeight="1" thickBot="1"/>
    <row r="36" spans="1:21" s="4" customFormat="1" ht="34.5" customHeight="1">
      <c r="A36" s="469" t="s">
        <v>25</v>
      </c>
      <c r="B36" s="472"/>
      <c r="C36" s="470"/>
      <c r="D36" s="43"/>
      <c r="E36" s="234" t="s">
        <v>24</v>
      </c>
    </row>
    <row r="37" spans="1:21" s="4" customFormat="1" ht="34.5" customHeight="1" thickBot="1">
      <c r="A37" s="597" t="s">
        <v>23</v>
      </c>
      <c r="B37" s="664"/>
      <c r="C37" s="665"/>
      <c r="D37" s="45"/>
      <c r="E37" s="246" t="s">
        <v>24</v>
      </c>
    </row>
    <row r="38" spans="1:21" s="4" customFormat="1" ht="15.75" customHeight="1">
      <c r="A38" s="19"/>
      <c r="B38" s="10"/>
      <c r="C38" s="10"/>
      <c r="D38" s="19"/>
      <c r="E38" s="19"/>
    </row>
    <row r="39" spans="1:21" s="4" customFormat="1" ht="21.75" customHeight="1"/>
    <row r="40" spans="1:21" s="4" customFormat="1" ht="24" customHeight="1">
      <c r="A40" s="18"/>
      <c r="B40" s="47"/>
      <c r="C40" s="47"/>
      <c r="D40" s="47"/>
      <c r="E40" s="47"/>
      <c r="F40" s="47"/>
      <c r="G40" s="47"/>
      <c r="H40" s="47"/>
    </row>
    <row r="41" spans="1:21" s="4" customFormat="1" ht="24" customHeight="1">
      <c r="A41" s="18"/>
      <c r="B41" s="332"/>
      <c r="C41" s="332"/>
      <c r="D41" s="332"/>
      <c r="E41" s="332"/>
      <c r="F41" s="332"/>
      <c r="G41" s="332"/>
      <c r="K41" s="2"/>
      <c r="L41" s="2"/>
      <c r="M41" s="2"/>
      <c r="N41" s="2"/>
      <c r="O41" s="2"/>
      <c r="P41" s="2"/>
      <c r="Q41" s="2"/>
      <c r="R41" s="2"/>
      <c r="S41" s="2"/>
      <c r="T41" s="2"/>
      <c r="U41" s="2"/>
    </row>
    <row r="42" spans="1:21" s="4" customFormat="1" ht="24" customHeight="1">
      <c r="A42" s="18"/>
      <c r="B42" s="332"/>
      <c r="C42" s="332"/>
      <c r="D42" s="332"/>
      <c r="E42" s="332"/>
      <c r="F42" s="332"/>
      <c r="G42" s="332"/>
      <c r="K42" s="2"/>
      <c r="L42" s="2"/>
      <c r="M42" s="2"/>
      <c r="N42" s="2"/>
      <c r="O42" s="2"/>
      <c r="P42" s="2"/>
      <c r="Q42" s="2"/>
      <c r="R42" s="2"/>
      <c r="S42" s="2"/>
      <c r="T42" s="2"/>
      <c r="U42" s="2"/>
    </row>
    <row r="43" spans="1:21" s="4" customFormat="1" ht="24" customHeight="1">
      <c r="A43" s="18"/>
      <c r="B43" s="332"/>
      <c r="C43" s="332"/>
      <c r="D43" s="332"/>
      <c r="E43" s="332"/>
      <c r="F43" s="332"/>
      <c r="G43" s="332"/>
      <c r="H43" s="332"/>
      <c r="K43" s="2"/>
      <c r="L43" s="2"/>
      <c r="M43" s="2"/>
      <c r="N43" s="2"/>
      <c r="O43" s="2"/>
      <c r="P43" s="2"/>
      <c r="Q43" s="2"/>
      <c r="R43" s="2"/>
      <c r="S43" s="2"/>
      <c r="T43" s="2"/>
      <c r="U43" s="2"/>
    </row>
    <row r="44" spans="1:21" s="4" customFormat="1" ht="24" customHeight="1">
      <c r="A44" s="18"/>
      <c r="B44" s="332"/>
      <c r="C44" s="332"/>
      <c r="D44" s="332"/>
      <c r="E44" s="332"/>
      <c r="F44" s="332"/>
      <c r="G44" s="332"/>
      <c r="K44" s="2"/>
      <c r="L44" s="2"/>
      <c r="M44" s="2"/>
      <c r="N44" s="2"/>
      <c r="O44" s="2"/>
      <c r="P44" s="2"/>
      <c r="Q44" s="2"/>
      <c r="R44" s="2"/>
      <c r="S44" s="2"/>
      <c r="T44" s="2"/>
      <c r="U44" s="2"/>
    </row>
    <row r="45" spans="1:21" s="4" customFormat="1" ht="24" customHeight="1">
      <c r="A45" s="18"/>
      <c r="B45" s="332"/>
      <c r="C45" s="332"/>
      <c r="D45" s="332"/>
      <c r="E45" s="332"/>
      <c r="F45" s="332"/>
      <c r="G45" s="332"/>
      <c r="K45" s="2"/>
      <c r="L45" s="2"/>
      <c r="M45" s="2"/>
      <c r="N45" s="2"/>
      <c r="O45" s="2"/>
      <c r="P45" s="2"/>
      <c r="Q45" s="2"/>
      <c r="R45" s="2"/>
      <c r="S45" s="2"/>
      <c r="T45" s="2"/>
      <c r="U45" s="2"/>
    </row>
    <row r="46" spans="1:21" s="4" customFormat="1" ht="24" customHeight="1">
      <c r="A46" s="323"/>
      <c r="B46" s="27"/>
      <c r="C46" s="27"/>
      <c r="D46" s="27"/>
      <c r="E46" s="27"/>
      <c r="F46" s="27"/>
      <c r="G46" s="27"/>
      <c r="K46" s="2"/>
      <c r="L46" s="2"/>
      <c r="M46" s="2"/>
      <c r="N46" s="2"/>
      <c r="O46" s="2"/>
      <c r="P46" s="2"/>
      <c r="Q46" s="2"/>
      <c r="R46" s="2"/>
      <c r="S46" s="2"/>
      <c r="T46" s="2"/>
      <c r="U46" s="2"/>
    </row>
    <row r="47" spans="1:21" ht="19.5">
      <c r="B47" s="332"/>
    </row>
    <row r="48" spans="1:21" ht="19.5">
      <c r="B48" s="332"/>
    </row>
    <row r="50" spans="2:2" ht="19.5">
      <c r="B50" s="48"/>
    </row>
  </sheetData>
  <customSheetViews>
    <customSheetView guid="{9A5863B9-DBD9-4085-93B2-EF35A8EF7430}" scale="80" topLeftCell="A2">
      <selection activeCell="D11" sqref="D11"/>
      <pageMargins left="0.78740157480314965" right="0.78740157480314965" top="0.78740157480314965" bottom="0.59055118110236227" header="0.51181102362204722" footer="0.51181102362204722"/>
      <printOptions horizontalCentered="1"/>
      <pageSetup paperSize="9" scale="60" orientation="portrait"/>
      <headerFooter alignWithMargins="0"/>
    </customSheetView>
  </customSheetViews>
  <mergeCells count="67">
    <mergeCell ref="K20:U21"/>
    <mergeCell ref="K27:U28"/>
    <mergeCell ref="K23:U23"/>
    <mergeCell ref="K25:U25"/>
    <mergeCell ref="K9:R9"/>
    <mergeCell ref="K11:U12"/>
    <mergeCell ref="K14:U15"/>
    <mergeCell ref="K17:U18"/>
    <mergeCell ref="A30:C32"/>
    <mergeCell ref="A37:C37"/>
    <mergeCell ref="B29:C29"/>
    <mergeCell ref="E32:F32"/>
    <mergeCell ref="E33:F33"/>
    <mergeCell ref="E29:F29"/>
    <mergeCell ref="A36:C36"/>
    <mergeCell ref="E31:F31"/>
    <mergeCell ref="E34:F34"/>
    <mergeCell ref="E30:F30"/>
    <mergeCell ref="A33:C34"/>
    <mergeCell ref="E24:F24"/>
    <mergeCell ref="E22:F22"/>
    <mergeCell ref="A22:A25"/>
    <mergeCell ref="B22:C22"/>
    <mergeCell ref="B27:C27"/>
    <mergeCell ref="A26:A29"/>
    <mergeCell ref="B28:C28"/>
    <mergeCell ref="E28:F28"/>
    <mergeCell ref="E27:F27"/>
    <mergeCell ref="A9:C9"/>
    <mergeCell ref="B11:C11"/>
    <mergeCell ref="E26:F26"/>
    <mergeCell ref="B25:C25"/>
    <mergeCell ref="E25:F25"/>
    <mergeCell ref="E18:F18"/>
    <mergeCell ref="B13:C13"/>
    <mergeCell ref="E15:F15"/>
    <mergeCell ref="B16:C16"/>
    <mergeCell ref="E19:F19"/>
    <mergeCell ref="B20:C20"/>
    <mergeCell ref="E20:F20"/>
    <mergeCell ref="B24:C24"/>
    <mergeCell ref="B23:C23"/>
    <mergeCell ref="E23:F23"/>
    <mergeCell ref="B26:C26"/>
    <mergeCell ref="A17:A21"/>
    <mergeCell ref="B19:C19"/>
    <mergeCell ref="B21:C21"/>
    <mergeCell ref="E21:F21"/>
    <mergeCell ref="E12:F12"/>
    <mergeCell ref="B17:C17"/>
    <mergeCell ref="B18:C18"/>
    <mergeCell ref="E17:F17"/>
    <mergeCell ref="A12:A16"/>
    <mergeCell ref="B12:C12"/>
    <mergeCell ref="B15:C15"/>
    <mergeCell ref="E16:F16"/>
    <mergeCell ref="A1:B1"/>
    <mergeCell ref="A7:C7"/>
    <mergeCell ref="A5:H5"/>
    <mergeCell ref="H3:H4"/>
    <mergeCell ref="A3:G3"/>
    <mergeCell ref="A4:G4"/>
    <mergeCell ref="G10:H10"/>
    <mergeCell ref="E13:F13"/>
    <mergeCell ref="B14:C14"/>
    <mergeCell ref="E14:F14"/>
    <mergeCell ref="E11:F11"/>
  </mergeCells>
  <phoneticPr fontId="4"/>
  <dataValidations count="2">
    <dataValidation type="list" allowBlank="1" showInputMessage="1" showErrorMessage="1" sqref="H12:H29">
      <formula1>",①,②,③,1（追加枠）,2（追加枠）,3（追加枠）"</formula1>
    </dataValidation>
    <dataValidation type="list" allowBlank="1" showInputMessage="1" showErrorMessage="1" sqref="H33:H34">
      <formula1>"①,②,③"</formula1>
    </dataValidation>
  </dataValidations>
  <printOptions horizontalCentered="1"/>
  <pageMargins left="0.78740157480314965" right="0.78740157480314965" top="0.78740157480314965" bottom="0.59055118110236227" header="0.51181102362204722" footer="0.51181102362204722"/>
  <pageSetup paperSize="9" scale="6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5" tint="0.59999389629810485"/>
  </sheetPr>
  <dimension ref="A1:U51"/>
  <sheetViews>
    <sheetView zoomScale="80" zoomScaleNormal="80" workbookViewId="0">
      <selection activeCell="D23" sqref="D23"/>
    </sheetView>
  </sheetViews>
  <sheetFormatPr defaultRowHeight="15.75"/>
  <cols>
    <col min="1" max="3" width="6.375" style="92" customWidth="1"/>
    <col min="4" max="4" width="35" style="92" customWidth="1"/>
    <col min="5" max="5" width="6.75" style="92" customWidth="1"/>
    <col min="6" max="6" width="31.375" style="92" customWidth="1"/>
    <col min="7" max="7" width="38.625" style="92" customWidth="1"/>
    <col min="8" max="8" width="12.125" style="92" customWidth="1"/>
    <col min="9" max="9" width="7.5" style="92" customWidth="1"/>
    <col min="10" max="10" width="7.5" style="2" customWidth="1"/>
    <col min="11" max="17" width="12.375" style="2" customWidth="1"/>
    <col min="18" max="21" width="9" style="2"/>
    <col min="22" max="16384" width="9" style="92"/>
  </cols>
  <sheetData>
    <row r="1" spans="1:21" ht="27.75" customHeight="1" thickBot="1">
      <c r="A1" s="723" t="s">
        <v>20</v>
      </c>
      <c r="B1" s="724"/>
      <c r="C1" s="90"/>
      <c r="D1" s="91"/>
      <c r="H1" s="171" t="s">
        <v>90</v>
      </c>
    </row>
    <row r="2" spans="1:21" s="2" customFormat="1" ht="15" customHeight="1" thickBot="1">
      <c r="A2" s="172"/>
      <c r="B2" s="172"/>
      <c r="C2" s="20"/>
      <c r="D2" s="10"/>
      <c r="H2" s="174" t="s">
        <v>150</v>
      </c>
      <c r="I2" s="175"/>
    </row>
    <row r="3" spans="1:21" s="94" customFormat="1" ht="26.25" customHeight="1">
      <c r="A3" s="658" t="s">
        <v>162</v>
      </c>
      <c r="B3" s="658"/>
      <c r="C3" s="658"/>
      <c r="D3" s="658"/>
      <c r="E3" s="658"/>
      <c r="F3" s="658"/>
      <c r="G3" s="658"/>
      <c r="H3" s="656" t="str">
        <f>'様式１ '!$O$5</f>
        <v/>
      </c>
      <c r="I3" s="93"/>
      <c r="J3" s="82"/>
      <c r="K3" s="83"/>
      <c r="L3" s="83"/>
      <c r="M3" s="83"/>
      <c r="N3" s="83"/>
      <c r="O3" s="83"/>
      <c r="P3" s="83"/>
      <c r="Q3" s="83"/>
      <c r="R3" s="83"/>
      <c r="S3" s="83"/>
      <c r="T3" s="83"/>
      <c r="U3" s="83"/>
    </row>
    <row r="4" spans="1:21" s="94" customFormat="1" ht="26.25" customHeight="1" thickBot="1">
      <c r="A4" s="658" t="s">
        <v>147</v>
      </c>
      <c r="B4" s="658"/>
      <c r="C4" s="658"/>
      <c r="D4" s="658"/>
      <c r="E4" s="658"/>
      <c r="F4" s="658"/>
      <c r="G4" s="658"/>
      <c r="H4" s="657"/>
      <c r="J4" s="83"/>
      <c r="K4" s="83"/>
      <c r="L4" s="83"/>
      <c r="M4" s="83"/>
      <c r="N4" s="83"/>
      <c r="O4" s="83"/>
      <c r="P4" s="83"/>
      <c r="Q4" s="83"/>
      <c r="R4" s="83"/>
      <c r="S4" s="83"/>
      <c r="T4" s="83"/>
      <c r="U4" s="83"/>
    </row>
    <row r="5" spans="1:21" s="94" customFormat="1" ht="26.25" customHeight="1">
      <c r="A5" s="728" t="s">
        <v>96</v>
      </c>
      <c r="B5" s="728"/>
      <c r="C5" s="728"/>
      <c r="D5" s="728"/>
      <c r="E5" s="728"/>
      <c r="F5" s="728"/>
      <c r="G5" s="728"/>
      <c r="H5" s="728"/>
      <c r="J5" s="83"/>
      <c r="K5" s="83"/>
      <c r="L5" s="83"/>
      <c r="M5" s="83"/>
      <c r="N5" s="83"/>
      <c r="O5" s="83"/>
      <c r="P5" s="83"/>
      <c r="Q5" s="83"/>
      <c r="R5" s="83"/>
      <c r="S5" s="83"/>
      <c r="T5" s="83"/>
      <c r="U5" s="83"/>
    </row>
    <row r="6" spans="1:21" ht="15.75" customHeight="1" thickBot="1"/>
    <row r="7" spans="1:21" s="96" customFormat="1" ht="41.25" customHeight="1" thickBot="1">
      <c r="A7" s="725" t="s">
        <v>97</v>
      </c>
      <c r="B7" s="726"/>
      <c r="C7" s="727"/>
      <c r="D7" s="95" t="str">
        <f>IF('様式１ '!H7="","",'様式１ '!H7)</f>
        <v/>
      </c>
      <c r="F7" s="97" t="s">
        <v>2691</v>
      </c>
      <c r="G7" s="98"/>
      <c r="H7" s="99"/>
      <c r="J7" s="4"/>
      <c r="K7" s="4"/>
      <c r="L7" s="4"/>
      <c r="M7" s="4"/>
      <c r="N7" s="4"/>
      <c r="O7" s="4"/>
      <c r="P7" s="4"/>
      <c r="Q7" s="4"/>
      <c r="R7" s="4"/>
      <c r="S7" s="4"/>
      <c r="T7" s="4"/>
      <c r="U7" s="4"/>
    </row>
    <row r="8" spans="1:21" s="96" customFormat="1" ht="15.75" customHeight="1" thickBot="1">
      <c r="G8" s="94"/>
      <c r="J8" s="4"/>
      <c r="K8" s="4"/>
      <c r="L8" s="4"/>
      <c r="M8" s="4"/>
      <c r="N8" s="4"/>
      <c r="O8" s="4"/>
      <c r="P8" s="4"/>
      <c r="Q8" s="4"/>
      <c r="R8" s="4"/>
      <c r="S8" s="4"/>
      <c r="T8" s="4"/>
      <c r="U8" s="4"/>
    </row>
    <row r="9" spans="1:21" s="100" customFormat="1" ht="41.25" customHeight="1" thickBot="1">
      <c r="A9" s="729" t="s">
        <v>19</v>
      </c>
      <c r="B9" s="730"/>
      <c r="C9" s="731"/>
      <c r="D9" s="95" t="s">
        <v>32</v>
      </c>
      <c r="F9" s="101" t="s">
        <v>136</v>
      </c>
      <c r="G9" s="95" t="s">
        <v>126</v>
      </c>
      <c r="J9" s="4"/>
      <c r="K9" s="562" t="s">
        <v>2482</v>
      </c>
      <c r="L9" s="562"/>
      <c r="M9" s="562"/>
      <c r="N9" s="562"/>
      <c r="O9" s="562"/>
      <c r="P9" s="562"/>
      <c r="Q9" s="562"/>
      <c r="R9" s="562"/>
      <c r="S9" s="4"/>
      <c r="T9" s="4"/>
      <c r="U9" s="4"/>
    </row>
    <row r="10" spans="1:21" s="96" customFormat="1" ht="15.75" customHeight="1" thickBot="1">
      <c r="G10" s="732"/>
      <c r="H10" s="732"/>
      <c r="J10" s="4"/>
      <c r="K10" s="4"/>
      <c r="L10" s="4"/>
      <c r="M10" s="4"/>
      <c r="N10" s="4"/>
      <c r="O10" s="4"/>
      <c r="P10" s="4"/>
      <c r="Q10" s="4"/>
      <c r="R10" s="4"/>
      <c r="S10" s="4"/>
      <c r="T10" s="4"/>
      <c r="U10" s="4"/>
    </row>
    <row r="11" spans="1:21" s="96" customFormat="1" ht="33.75" customHeight="1" thickBot="1">
      <c r="A11" s="102" t="s">
        <v>0</v>
      </c>
      <c r="B11" s="721" t="s">
        <v>12</v>
      </c>
      <c r="C11" s="722"/>
      <c r="D11" s="103" t="s">
        <v>1</v>
      </c>
      <c r="E11" s="663" t="s">
        <v>2</v>
      </c>
      <c r="F11" s="663"/>
      <c r="G11" s="62" t="s">
        <v>3</v>
      </c>
      <c r="H11" s="63" t="s">
        <v>4</v>
      </c>
      <c r="I11" s="104"/>
      <c r="J11" s="339" t="s">
        <v>2471</v>
      </c>
      <c r="K11" s="561" t="s">
        <v>2483</v>
      </c>
      <c r="L11" s="561"/>
      <c r="M11" s="561"/>
      <c r="N11" s="561"/>
      <c r="O11" s="561"/>
      <c r="P11" s="561"/>
      <c r="Q11" s="561"/>
      <c r="R11" s="561"/>
      <c r="S11" s="561"/>
      <c r="T11" s="561"/>
      <c r="U11" s="561"/>
    </row>
    <row r="12" spans="1:21" s="96" customFormat="1" ht="33.75" customHeight="1">
      <c r="A12" s="718" t="s">
        <v>8</v>
      </c>
      <c r="B12" s="707"/>
      <c r="C12" s="708"/>
      <c r="D12" s="302"/>
      <c r="E12" s="709" t="str">
        <f>IFERROR(VLOOKUP($D12,リスト!$A$2:$I$2013,4,FALSE),"")</f>
        <v/>
      </c>
      <c r="F12" s="710"/>
      <c r="G12" s="105" t="str">
        <f>IFERROR(VLOOKUP($D12,リスト!$A$2:$I$2013,7,FALSE),"")</f>
        <v/>
      </c>
      <c r="H12" s="106" t="str">
        <f>IFERROR(VLOOKUP($D12,リスト!$A$2:$I$2013,9,FALSE),"")</f>
        <v/>
      </c>
      <c r="J12" s="4"/>
      <c r="K12" s="561"/>
      <c r="L12" s="561"/>
      <c r="M12" s="561"/>
      <c r="N12" s="561"/>
      <c r="O12" s="561"/>
      <c r="P12" s="561"/>
      <c r="Q12" s="561"/>
      <c r="R12" s="561"/>
      <c r="S12" s="561"/>
      <c r="T12" s="561"/>
      <c r="U12" s="561"/>
    </row>
    <row r="13" spans="1:21" s="96" customFormat="1" ht="33.75" customHeight="1">
      <c r="A13" s="719"/>
      <c r="B13" s="711"/>
      <c r="C13" s="712"/>
      <c r="D13" s="303"/>
      <c r="E13" s="705" t="str">
        <f>IFERROR(VLOOKUP($D13,リスト!$A$2:$I$2013,4,FALSE),"")</f>
        <v/>
      </c>
      <c r="F13" s="706"/>
      <c r="G13" s="107" t="str">
        <f>IFERROR(VLOOKUP($D13,リスト!$A$2:$I$2013,7,FALSE),"")</f>
        <v/>
      </c>
      <c r="H13" s="318" t="str">
        <f>IFERROR(VLOOKUP($D13,リスト!$A$2:$I$2013,9,FALSE),"")</f>
        <v/>
      </c>
      <c r="J13" s="4"/>
      <c r="K13" s="4"/>
      <c r="L13" s="4"/>
      <c r="M13" s="4"/>
      <c r="N13" s="4"/>
      <c r="O13" s="4"/>
      <c r="P13" s="4"/>
      <c r="Q13" s="4"/>
      <c r="R13" s="4"/>
      <c r="S13" s="4"/>
      <c r="T13" s="4"/>
      <c r="U13" s="4"/>
    </row>
    <row r="14" spans="1:21" s="96" customFormat="1" ht="33.75" customHeight="1">
      <c r="A14" s="719"/>
      <c r="B14" s="711"/>
      <c r="C14" s="712"/>
      <c r="D14" s="303"/>
      <c r="E14" s="705" t="str">
        <f>IFERROR(VLOOKUP($D14,リスト!$A$2:$I$2013,4,FALSE),"")</f>
        <v/>
      </c>
      <c r="F14" s="706"/>
      <c r="G14" s="107" t="str">
        <f>IFERROR(VLOOKUP($D14,リスト!$A$2:$I$2013,7,FALSE),"")</f>
        <v/>
      </c>
      <c r="H14" s="108" t="str">
        <f>IFERROR(VLOOKUP($D14,リスト!$A$2:$I$2013,9,FALSE),"")</f>
        <v/>
      </c>
      <c r="J14" s="340" t="s">
        <v>2473</v>
      </c>
      <c r="K14" s="561" t="s">
        <v>2489</v>
      </c>
      <c r="L14" s="561"/>
      <c r="M14" s="561"/>
      <c r="N14" s="561"/>
      <c r="O14" s="561"/>
      <c r="P14" s="561"/>
      <c r="Q14" s="561"/>
      <c r="R14" s="561"/>
      <c r="S14" s="561"/>
      <c r="T14" s="561"/>
      <c r="U14" s="561"/>
    </row>
    <row r="15" spans="1:21" s="96" customFormat="1" ht="33.75" customHeight="1">
      <c r="A15" s="719"/>
      <c r="B15" s="703"/>
      <c r="C15" s="704"/>
      <c r="D15" s="303"/>
      <c r="E15" s="705" t="str">
        <f>IFERROR(VLOOKUP($D15,リスト!$A$2:$I$2013,4,FALSE),"")</f>
        <v/>
      </c>
      <c r="F15" s="706"/>
      <c r="G15" s="107" t="str">
        <f>IFERROR(VLOOKUP($D15,リスト!$A$2:$I$2013,7,FALSE),"")</f>
        <v/>
      </c>
      <c r="H15" s="108" t="str">
        <f>IFERROR(VLOOKUP($D15,リスト!$A$2:$I$2013,9,FALSE),"")</f>
        <v/>
      </c>
      <c r="J15" s="4"/>
      <c r="K15" s="561"/>
      <c r="L15" s="561"/>
      <c r="M15" s="561"/>
      <c r="N15" s="561"/>
      <c r="O15" s="561"/>
      <c r="P15" s="561"/>
      <c r="Q15" s="561"/>
      <c r="R15" s="561"/>
      <c r="S15" s="561"/>
      <c r="T15" s="561"/>
      <c r="U15" s="561"/>
    </row>
    <row r="16" spans="1:21" s="96" customFormat="1" ht="33.75" customHeight="1" thickBot="1">
      <c r="A16" s="720"/>
      <c r="B16" s="697"/>
      <c r="C16" s="697"/>
      <c r="D16" s="304"/>
      <c r="E16" s="698" t="str">
        <f>IFERROR(VLOOKUP($D16,リスト!$A$2:$I$2013,4,FALSE),"")</f>
        <v/>
      </c>
      <c r="F16" s="699"/>
      <c r="G16" s="109" t="str">
        <f>IFERROR(VLOOKUP($D16,リスト!$A$2:$I$2013,7,FALSE),"")</f>
        <v/>
      </c>
      <c r="H16" s="110" t="str">
        <f>IFERROR(VLOOKUP($D16,リスト!$A$2:$I$2013,9,FALSE),"")</f>
        <v/>
      </c>
      <c r="J16" s="4"/>
      <c r="K16" s="54"/>
      <c r="L16" s="54"/>
      <c r="M16" s="54"/>
      <c r="N16" s="54"/>
      <c r="O16" s="54"/>
      <c r="P16" s="54"/>
      <c r="Q16" s="54"/>
      <c r="R16" s="54"/>
      <c r="S16" s="54"/>
      <c r="T16" s="54"/>
      <c r="U16" s="54"/>
    </row>
    <row r="17" spans="1:21" s="96" customFormat="1" ht="33.75" customHeight="1">
      <c r="A17" s="718" t="s">
        <v>7</v>
      </c>
      <c r="B17" s="707"/>
      <c r="C17" s="708"/>
      <c r="D17" s="302"/>
      <c r="E17" s="709" t="str">
        <f>IFERROR(VLOOKUP($D17,リスト!$A$2:$I$2013,4,FALSE),"")</f>
        <v/>
      </c>
      <c r="F17" s="710"/>
      <c r="G17" s="105" t="str">
        <f>IFERROR(VLOOKUP($D17,リスト!$A$2:$I$2013,7,FALSE),"")</f>
        <v/>
      </c>
      <c r="H17" s="106" t="str">
        <f>IFERROR(VLOOKUP($D17,リスト!$A$2:$I$2013,9,FALSE),"")</f>
        <v/>
      </c>
      <c r="J17" s="340" t="s">
        <v>2475</v>
      </c>
      <c r="K17" s="561" t="s">
        <v>2688</v>
      </c>
      <c r="L17" s="561"/>
      <c r="M17" s="561"/>
      <c r="N17" s="561"/>
      <c r="O17" s="561"/>
      <c r="P17" s="561"/>
      <c r="Q17" s="561"/>
      <c r="R17" s="561"/>
      <c r="S17" s="561"/>
      <c r="T17" s="561"/>
      <c r="U17" s="561"/>
    </row>
    <row r="18" spans="1:21" s="96" customFormat="1" ht="33.75" customHeight="1">
      <c r="A18" s="719"/>
      <c r="B18" s="711"/>
      <c r="C18" s="712"/>
      <c r="D18" s="303"/>
      <c r="E18" s="705" t="str">
        <f>IFERROR(VLOOKUP($D18,リスト!$A$2:$I$2013,4,FALSE),"")</f>
        <v/>
      </c>
      <c r="F18" s="706"/>
      <c r="G18" s="107" t="str">
        <f>IFERROR(VLOOKUP($D18,リスト!$A$2:$I$2013,7,FALSE),"")</f>
        <v/>
      </c>
      <c r="H18" s="318" t="str">
        <f>IFERROR(VLOOKUP($D18,リスト!$A$2:$I$2013,9,FALSE),"")</f>
        <v/>
      </c>
      <c r="J18" s="4"/>
      <c r="K18" s="561"/>
      <c r="L18" s="561"/>
      <c r="M18" s="561"/>
      <c r="N18" s="561"/>
      <c r="O18" s="561"/>
      <c r="P18" s="561"/>
      <c r="Q18" s="561"/>
      <c r="R18" s="561"/>
      <c r="S18" s="561"/>
      <c r="T18" s="561"/>
      <c r="U18" s="561"/>
    </row>
    <row r="19" spans="1:21" s="96" customFormat="1" ht="33.75" customHeight="1">
      <c r="A19" s="719"/>
      <c r="B19" s="703"/>
      <c r="C19" s="704"/>
      <c r="D19" s="303"/>
      <c r="E19" s="705" t="str">
        <f>IFERROR(VLOOKUP($D19,リスト!$A$2:$I$2013,4,FALSE),"")</f>
        <v/>
      </c>
      <c r="F19" s="706"/>
      <c r="G19" s="107" t="str">
        <f>IFERROR(VLOOKUP($D19,リスト!$A$2:$I$2013,7,FALSE),"")</f>
        <v/>
      </c>
      <c r="H19" s="108" t="str">
        <f>IFERROR(VLOOKUP($D19,リスト!$A$2:$I$2013,9,FALSE),"")</f>
        <v/>
      </c>
      <c r="J19" s="340"/>
      <c r="K19" s="54"/>
      <c r="L19" s="54"/>
      <c r="M19" s="54"/>
      <c r="N19" s="54"/>
      <c r="O19" s="54"/>
      <c r="P19" s="54"/>
      <c r="Q19" s="54"/>
      <c r="R19" s="54"/>
      <c r="S19" s="54"/>
      <c r="T19" s="54"/>
      <c r="U19" s="54"/>
    </row>
    <row r="20" spans="1:21" s="96" customFormat="1" ht="33.75" customHeight="1">
      <c r="A20" s="719"/>
      <c r="B20" s="703"/>
      <c r="C20" s="704"/>
      <c r="D20" s="303"/>
      <c r="E20" s="705" t="str">
        <f>IFERROR(VLOOKUP($D20,リスト!$A$2:$I$2013,4,FALSE),"")</f>
        <v/>
      </c>
      <c r="F20" s="706"/>
      <c r="G20" s="107" t="str">
        <f>IFERROR(VLOOKUP($D20,リスト!$A$2:$I$2013,7,FALSE),"")</f>
        <v/>
      </c>
      <c r="H20" s="108" t="str">
        <f>IFERROR(VLOOKUP($D20,リスト!$A$2:$I$2013,9,FALSE),"")</f>
        <v/>
      </c>
      <c r="J20" s="340" t="s">
        <v>2476</v>
      </c>
      <c r="K20" s="561" t="s">
        <v>2689</v>
      </c>
      <c r="L20" s="561"/>
      <c r="M20" s="561"/>
      <c r="N20" s="561"/>
      <c r="O20" s="561"/>
      <c r="P20" s="561"/>
      <c r="Q20" s="561"/>
      <c r="R20" s="561"/>
      <c r="S20" s="561"/>
      <c r="T20" s="561"/>
      <c r="U20" s="561"/>
    </row>
    <row r="21" spans="1:21" s="96" customFormat="1" ht="33.75" customHeight="1" thickBot="1">
      <c r="A21" s="720"/>
      <c r="B21" s="697"/>
      <c r="C21" s="697"/>
      <c r="D21" s="304"/>
      <c r="E21" s="698" t="str">
        <f>IFERROR(VLOOKUP($D21,リスト!$A$2:$I$2013,4,FALSE),"")</f>
        <v/>
      </c>
      <c r="F21" s="699"/>
      <c r="G21" s="109" t="str">
        <f>IFERROR(VLOOKUP($D21,リスト!$A$2:$I$2013,7,FALSE),"")</f>
        <v/>
      </c>
      <c r="H21" s="110" t="str">
        <f>IFERROR(VLOOKUP($D21,リスト!$A$2:$I$2013,9,FALSE),"")</f>
        <v/>
      </c>
      <c r="J21" s="4"/>
      <c r="K21" s="561"/>
      <c r="L21" s="561"/>
      <c r="M21" s="561"/>
      <c r="N21" s="561"/>
      <c r="O21" s="561"/>
      <c r="P21" s="561"/>
      <c r="Q21" s="561"/>
      <c r="R21" s="561"/>
      <c r="S21" s="561"/>
      <c r="T21" s="561"/>
      <c r="U21" s="561"/>
    </row>
    <row r="22" spans="1:21" s="96" customFormat="1" ht="33.75" customHeight="1">
      <c r="A22" s="715" t="s">
        <v>6</v>
      </c>
      <c r="B22" s="707"/>
      <c r="C22" s="708"/>
      <c r="D22" s="302"/>
      <c r="E22" s="709" t="str">
        <f>IFERROR(VLOOKUP($D22,リスト!$A$2:$I$2013,4,FALSE),"")</f>
        <v/>
      </c>
      <c r="F22" s="710"/>
      <c r="G22" s="105" t="str">
        <f>IFERROR(VLOOKUP($D22,リスト!$A$2:$I$2013,7,FALSE),"")</f>
        <v/>
      </c>
      <c r="H22" s="106" t="str">
        <f>IFERROR(VLOOKUP($D22,リスト!$A$2:$I$2013,9,FALSE),"")</f>
        <v/>
      </c>
      <c r="J22" s="4"/>
      <c r="K22" s="4"/>
      <c r="L22" s="4"/>
      <c r="M22" s="4"/>
      <c r="N22" s="4"/>
      <c r="O22" s="4"/>
      <c r="P22" s="4"/>
      <c r="Q22" s="4"/>
      <c r="R22" s="4"/>
      <c r="S22" s="4"/>
      <c r="T22" s="4"/>
      <c r="U22" s="4"/>
    </row>
    <row r="23" spans="1:21" s="96" customFormat="1" ht="33.75" customHeight="1">
      <c r="A23" s="716"/>
      <c r="B23" s="711"/>
      <c r="C23" s="712"/>
      <c r="D23" s="303"/>
      <c r="E23" s="705" t="str">
        <f>IFERROR(VLOOKUP($D23,リスト!$A$2:$I$2013,4,FALSE),"")</f>
        <v/>
      </c>
      <c r="F23" s="706"/>
      <c r="G23" s="107" t="str">
        <f>IFERROR(VLOOKUP($D23,リスト!$A$2:$I$2013,7,FALSE),"")</f>
        <v/>
      </c>
      <c r="H23" s="108" t="str">
        <f>IFERROR(VLOOKUP($D23,リスト!$A$2:$I$2013,9,FALSE),"")</f>
        <v/>
      </c>
      <c r="J23" s="340" t="s">
        <v>2477</v>
      </c>
      <c r="K23" s="561" t="s">
        <v>123</v>
      </c>
      <c r="L23" s="561"/>
      <c r="M23" s="561"/>
      <c r="N23" s="561"/>
      <c r="O23" s="561"/>
      <c r="P23" s="561"/>
      <c r="Q23" s="561"/>
      <c r="R23" s="561"/>
      <c r="S23" s="561"/>
      <c r="T23" s="561"/>
      <c r="U23" s="561"/>
    </row>
    <row r="24" spans="1:21" s="96" customFormat="1" ht="33.75" customHeight="1">
      <c r="A24" s="716"/>
      <c r="B24" s="703"/>
      <c r="C24" s="704"/>
      <c r="D24" s="303"/>
      <c r="E24" s="705" t="str">
        <f>IFERROR(VLOOKUP($D24,リスト!$A$2:$I$2013,4,FALSE),"")</f>
        <v/>
      </c>
      <c r="F24" s="706"/>
      <c r="G24" s="107" t="str">
        <f>IFERROR(VLOOKUP($D24,リスト!$A$2:$I$2013,7,FALSE),"")</f>
        <v/>
      </c>
      <c r="H24" s="108" t="str">
        <f>IFERROR(VLOOKUP($D24,リスト!$A$2:$I$2013,9,FALSE),"")</f>
        <v/>
      </c>
      <c r="J24" s="4"/>
      <c r="K24" s="4"/>
      <c r="L24" s="4"/>
      <c r="M24" s="33"/>
      <c r="N24" s="33"/>
      <c r="O24" s="33"/>
      <c r="P24" s="33"/>
      <c r="Q24" s="33"/>
      <c r="R24" s="33"/>
      <c r="S24" s="33"/>
      <c r="T24" s="33"/>
      <c r="U24" s="33"/>
    </row>
    <row r="25" spans="1:21" s="96" customFormat="1" ht="33.75" customHeight="1" thickBot="1">
      <c r="A25" s="717"/>
      <c r="B25" s="697"/>
      <c r="C25" s="697"/>
      <c r="D25" s="304"/>
      <c r="E25" s="698" t="str">
        <f>IFERROR(VLOOKUP($D25,リスト!$A$2:$I$2013,4,FALSE),"")</f>
        <v/>
      </c>
      <c r="F25" s="699"/>
      <c r="G25" s="109" t="str">
        <f>IFERROR(VLOOKUP($D25,リスト!$A$2:$I$2013,7,FALSE),"")</f>
        <v/>
      </c>
      <c r="H25" s="110" t="str">
        <f>IFERROR(VLOOKUP($D25,リスト!$A$2:$I$2013,9,FALSE),"")</f>
        <v/>
      </c>
      <c r="J25" s="340" t="s">
        <v>2478</v>
      </c>
      <c r="K25" s="690" t="s">
        <v>124</v>
      </c>
      <c r="L25" s="690"/>
      <c r="M25" s="690"/>
      <c r="N25" s="690"/>
      <c r="O25" s="690"/>
      <c r="P25" s="690"/>
      <c r="Q25" s="690"/>
      <c r="R25" s="690"/>
      <c r="S25" s="690"/>
      <c r="T25" s="690"/>
      <c r="U25" s="690"/>
    </row>
    <row r="26" spans="1:21" s="96" customFormat="1" ht="33.75" customHeight="1">
      <c r="A26" s="700" t="s">
        <v>5</v>
      </c>
      <c r="B26" s="707"/>
      <c r="C26" s="708"/>
      <c r="D26" s="302"/>
      <c r="E26" s="709" t="str">
        <f>IFERROR(VLOOKUP($D26,リスト!$A$2:$I$2013,4,FALSE),"")</f>
        <v/>
      </c>
      <c r="F26" s="710"/>
      <c r="G26" s="243" t="str">
        <f>IFERROR(VLOOKUP($D26,リスト!$A$2:$I$2013,7,FALSE),"")</f>
        <v/>
      </c>
      <c r="H26" s="106" t="str">
        <f>IFERROR(VLOOKUP($D26,リスト!$A$2:$I$2013,9,FALSE),"")</f>
        <v/>
      </c>
      <c r="J26" s="4"/>
      <c r="K26" s="54"/>
      <c r="L26" s="54"/>
      <c r="M26" s="54"/>
      <c r="N26" s="54"/>
      <c r="O26" s="54"/>
      <c r="P26" s="54"/>
      <c r="Q26" s="54"/>
      <c r="R26" s="54"/>
      <c r="S26" s="54"/>
      <c r="T26" s="54"/>
      <c r="U26" s="54"/>
    </row>
    <row r="27" spans="1:21" s="96" customFormat="1" ht="33.75" customHeight="1">
      <c r="A27" s="701"/>
      <c r="B27" s="711"/>
      <c r="C27" s="712"/>
      <c r="D27" s="303"/>
      <c r="E27" s="705" t="str">
        <f>IFERROR(VLOOKUP($D27,リスト!$A$2:$I$2013,4,FALSE),"")</f>
        <v/>
      </c>
      <c r="F27" s="706"/>
      <c r="G27" s="244" t="str">
        <f>IFERROR(VLOOKUP($D27,リスト!$A$2:$I$2013,7,FALSE),"")</f>
        <v/>
      </c>
      <c r="H27" s="108" t="str">
        <f>IFERROR(VLOOKUP($D27,リスト!$A$2:$I$2013,9,FALSE),"")</f>
        <v/>
      </c>
      <c r="J27" s="340" t="s">
        <v>2486</v>
      </c>
      <c r="K27" s="561" t="s">
        <v>2490</v>
      </c>
      <c r="L27" s="561"/>
      <c r="M27" s="561"/>
      <c r="N27" s="561"/>
      <c r="O27" s="561"/>
      <c r="P27" s="561"/>
      <c r="Q27" s="561"/>
      <c r="R27" s="561"/>
      <c r="S27" s="561"/>
      <c r="T27" s="561"/>
      <c r="U27" s="561"/>
    </row>
    <row r="28" spans="1:21" s="96" customFormat="1" ht="33.75" customHeight="1">
      <c r="A28" s="701"/>
      <c r="B28" s="703"/>
      <c r="C28" s="704"/>
      <c r="D28" s="303"/>
      <c r="E28" s="705" t="str">
        <f>IFERROR(VLOOKUP($D28,リスト!$A$2:$I$2013,4,FALSE),"")</f>
        <v/>
      </c>
      <c r="F28" s="706"/>
      <c r="G28" s="244" t="str">
        <f>IFERROR(VLOOKUP($D28,リスト!$A$2:$I$2013,7,FALSE),"")</f>
        <v/>
      </c>
      <c r="H28" s="108" t="str">
        <f>IFERROR(VLOOKUP($D28,リスト!$A$2:$I$2013,9,FALSE),"")</f>
        <v/>
      </c>
      <c r="J28" s="4"/>
      <c r="K28" s="561"/>
      <c r="L28" s="561"/>
      <c r="M28" s="561"/>
      <c r="N28" s="561"/>
      <c r="O28" s="561"/>
      <c r="P28" s="561"/>
      <c r="Q28" s="561"/>
      <c r="R28" s="561"/>
      <c r="S28" s="561"/>
      <c r="T28" s="561"/>
      <c r="U28" s="561"/>
    </row>
    <row r="29" spans="1:21" s="96" customFormat="1" ht="33.75" customHeight="1" thickBot="1">
      <c r="A29" s="702"/>
      <c r="B29" s="713"/>
      <c r="C29" s="714"/>
      <c r="D29" s="304"/>
      <c r="E29" s="698" t="str">
        <f>IFERROR(VLOOKUP($D29,リスト!$A$2:$I$2013,4,FALSE),"")</f>
        <v/>
      </c>
      <c r="F29" s="699"/>
      <c r="G29" s="245" t="str">
        <f>IFERROR(VLOOKUP($D29,リスト!$A$2:$I$2013,7,FALSE),"")</f>
        <v/>
      </c>
      <c r="H29" s="110" t="str">
        <f>IFERROR(VLOOKUP($D29,リスト!$A$2:$I$2013,9,FALSE),"")</f>
        <v/>
      </c>
      <c r="J29" s="340"/>
      <c r="K29" s="4"/>
      <c r="L29" s="4"/>
      <c r="M29" s="4"/>
      <c r="N29" s="4"/>
      <c r="O29" s="4"/>
      <c r="P29" s="4"/>
      <c r="Q29" s="4"/>
      <c r="R29" s="4"/>
      <c r="S29" s="4"/>
      <c r="T29" s="4"/>
      <c r="U29" s="4"/>
    </row>
    <row r="30" spans="1:21" s="96" customFormat="1" ht="33.75" customHeight="1">
      <c r="A30" s="630" t="s">
        <v>2419</v>
      </c>
      <c r="B30" s="631"/>
      <c r="C30" s="632"/>
      <c r="D30" s="299"/>
      <c r="E30" s="646" t="str">
        <f>IFERROR(VLOOKUP($D30,リスト!$A$2:$I$2013,4,FALSE),"")</f>
        <v/>
      </c>
      <c r="F30" s="647"/>
      <c r="G30" s="312" t="str">
        <f>IFERROR(VLOOKUP($D30,リスト!$A$2:$I$2013,7,FALSE),"")</f>
        <v/>
      </c>
      <c r="H30" s="315" t="str">
        <f>IFERROR(VLOOKUP($D30,リスト!$A$2:$I$2013,9,FALSE),"")</f>
        <v/>
      </c>
      <c r="J30" s="54"/>
      <c r="K30" s="4"/>
      <c r="L30" s="4"/>
      <c r="M30" s="4"/>
      <c r="N30" s="4"/>
      <c r="O30" s="4"/>
      <c r="P30" s="4"/>
      <c r="Q30" s="4"/>
      <c r="R30" s="4"/>
      <c r="S30" s="4"/>
      <c r="T30" s="4"/>
      <c r="U30" s="4"/>
    </row>
    <row r="31" spans="1:21" s="96" customFormat="1" ht="33.75" customHeight="1">
      <c r="A31" s="633"/>
      <c r="B31" s="634"/>
      <c r="C31" s="635"/>
      <c r="D31" s="300"/>
      <c r="E31" s="640" t="str">
        <f>IFERROR(VLOOKUP($D31,リスト!$A$2:$I$2013,4,FALSE),"")</f>
        <v/>
      </c>
      <c r="F31" s="641"/>
      <c r="G31" s="311" t="str">
        <f>IFERROR(VLOOKUP($D31,リスト!$A$2:$I$2013,7,FALSE),"")</f>
        <v/>
      </c>
      <c r="H31" s="67" t="str">
        <f>IFERROR(VLOOKUP($D31,リスト!$A$2:$I$2013,9,FALSE),"")</f>
        <v/>
      </c>
      <c r="J31" s="54"/>
      <c r="K31" s="4"/>
      <c r="L31" s="4"/>
      <c r="M31" s="4"/>
      <c r="N31" s="4"/>
      <c r="O31" s="4"/>
      <c r="P31" s="4"/>
      <c r="Q31" s="4"/>
      <c r="R31" s="4"/>
      <c r="S31" s="4"/>
      <c r="T31" s="4"/>
      <c r="U31" s="4"/>
    </row>
    <row r="32" spans="1:21" s="96" customFormat="1" ht="33.75" customHeight="1" thickBot="1">
      <c r="A32" s="636"/>
      <c r="B32" s="637"/>
      <c r="C32" s="638"/>
      <c r="D32" s="301"/>
      <c r="E32" s="628" t="str">
        <f>IFERROR(VLOOKUP($D32,リスト!$A$2:$I$2013,4,FALSE),"")</f>
        <v/>
      </c>
      <c r="F32" s="629"/>
      <c r="G32" s="310" t="str">
        <f>IFERROR(VLOOKUP($D32,リスト!$A$2:$I$2013,7,FALSE),"")</f>
        <v/>
      </c>
      <c r="H32" s="69" t="str">
        <f>IFERROR(VLOOKUP($D32,リスト!$A$2:$I$2013,9,FALSE),"")</f>
        <v/>
      </c>
      <c r="J32" s="54"/>
      <c r="K32" s="4"/>
      <c r="L32" s="4"/>
      <c r="M32" s="4"/>
      <c r="N32" s="4"/>
      <c r="O32" s="4"/>
      <c r="P32" s="4"/>
      <c r="Q32" s="4"/>
      <c r="R32" s="4"/>
      <c r="S32" s="4"/>
      <c r="T32" s="4"/>
      <c r="U32" s="4"/>
    </row>
    <row r="33" spans="1:21" s="96" customFormat="1" ht="33.75" customHeight="1">
      <c r="A33" s="630" t="s">
        <v>2413</v>
      </c>
      <c r="B33" s="631"/>
      <c r="C33" s="632"/>
      <c r="D33" s="313"/>
      <c r="E33" s="659" t="str">
        <f>IFERROR(VLOOKUP($D33,リスト!$A$2:$I$2013,4,FALSE),"")</f>
        <v/>
      </c>
      <c r="F33" s="660"/>
      <c r="G33" s="314" t="str">
        <f>IFERROR(VLOOKUP($D33,リスト!$A$2:$I$2013,7,FALSE),"")</f>
        <v/>
      </c>
      <c r="H33" s="316" t="str">
        <f>IFERROR(VLOOKUP($D33,リスト!$A$2:$I$2013,9,FALSE),"")</f>
        <v/>
      </c>
      <c r="J33" s="54"/>
      <c r="K33" s="4"/>
      <c r="L33" s="4"/>
      <c r="M33" s="4"/>
      <c r="N33" s="4"/>
      <c r="O33" s="4"/>
      <c r="P33" s="4"/>
      <c r="Q33" s="4"/>
      <c r="R33" s="4"/>
      <c r="S33" s="4"/>
      <c r="T33" s="4"/>
      <c r="U33" s="4"/>
    </row>
    <row r="34" spans="1:21" s="96" customFormat="1" ht="33.75" customHeight="1" thickBot="1">
      <c r="A34" s="636"/>
      <c r="B34" s="637"/>
      <c r="C34" s="638"/>
      <c r="D34" s="301"/>
      <c r="E34" s="628" t="str">
        <f>IFERROR(VLOOKUP($D34,リスト!$A$2:$I$2013,4,FALSE),"")</f>
        <v/>
      </c>
      <c r="F34" s="629"/>
      <c r="G34" s="310" t="str">
        <f>IFERROR(VLOOKUP($D34,リスト!$A$2:$I$2013,7,FALSE),"")</f>
        <v/>
      </c>
      <c r="H34" s="69" t="str">
        <f>IFERROR(VLOOKUP($D34,リスト!$A$2:$I$2013,9,FALSE),"")</f>
        <v/>
      </c>
      <c r="J34" s="4"/>
      <c r="K34" s="4"/>
      <c r="L34" s="4"/>
      <c r="M34" s="4"/>
      <c r="N34" s="4"/>
      <c r="O34" s="4"/>
      <c r="P34" s="4"/>
      <c r="Q34" s="4"/>
      <c r="R34" s="4"/>
      <c r="S34" s="4"/>
      <c r="T34" s="4"/>
      <c r="U34" s="4"/>
    </row>
    <row r="35" spans="1:21" s="96" customFormat="1" ht="12.75" customHeight="1" thickBot="1">
      <c r="J35" s="4"/>
      <c r="K35" s="4"/>
      <c r="L35" s="4"/>
      <c r="M35" s="4"/>
      <c r="N35" s="4"/>
      <c r="O35" s="4"/>
      <c r="P35" s="4"/>
      <c r="Q35" s="4"/>
      <c r="R35" s="4"/>
      <c r="S35" s="4"/>
      <c r="T35" s="4"/>
      <c r="U35" s="4"/>
    </row>
    <row r="36" spans="1:21" s="96" customFormat="1" ht="34.5" customHeight="1">
      <c r="A36" s="694" t="s">
        <v>25</v>
      </c>
      <c r="B36" s="695"/>
      <c r="C36" s="696"/>
      <c r="D36" s="111"/>
      <c r="E36" s="248" t="s">
        <v>24</v>
      </c>
      <c r="J36" s="4"/>
      <c r="K36" s="4"/>
      <c r="L36" s="4"/>
      <c r="M36" s="4"/>
      <c r="N36" s="4"/>
      <c r="O36" s="4"/>
      <c r="P36" s="4"/>
      <c r="Q36" s="4"/>
      <c r="R36" s="4"/>
      <c r="S36" s="4"/>
      <c r="T36" s="4"/>
      <c r="U36" s="4"/>
    </row>
    <row r="37" spans="1:21" s="96" customFormat="1" ht="34.5" customHeight="1" thickBot="1">
      <c r="A37" s="691" t="s">
        <v>23</v>
      </c>
      <c r="B37" s="692"/>
      <c r="C37" s="693"/>
      <c r="D37" s="112"/>
      <c r="E37" s="249" t="s">
        <v>24</v>
      </c>
      <c r="J37" s="4"/>
      <c r="K37" s="4"/>
      <c r="L37" s="4"/>
      <c r="M37" s="4"/>
      <c r="N37" s="4"/>
      <c r="O37" s="4"/>
      <c r="P37" s="4"/>
      <c r="Q37" s="4"/>
      <c r="R37" s="4"/>
      <c r="S37" s="4"/>
      <c r="T37" s="4"/>
      <c r="U37" s="4"/>
    </row>
    <row r="38" spans="1:21" s="96" customFormat="1" ht="15.75" customHeight="1">
      <c r="A38" s="113"/>
      <c r="B38" s="91"/>
      <c r="C38" s="91"/>
      <c r="D38" s="113"/>
      <c r="E38" s="113"/>
      <c r="J38" s="4"/>
      <c r="K38" s="4"/>
      <c r="L38" s="4"/>
      <c r="M38" s="4"/>
      <c r="N38" s="4"/>
      <c r="O38" s="4"/>
      <c r="P38" s="4"/>
      <c r="Q38" s="4"/>
      <c r="R38" s="4"/>
      <c r="S38" s="4"/>
      <c r="T38" s="4"/>
      <c r="U38" s="4"/>
    </row>
    <row r="39" spans="1:21" s="96" customFormat="1" ht="21.75" customHeight="1">
      <c r="J39" s="4"/>
      <c r="K39" s="4"/>
      <c r="L39" s="4"/>
      <c r="M39" s="4"/>
      <c r="N39" s="4"/>
      <c r="O39" s="4"/>
      <c r="P39" s="4"/>
      <c r="Q39" s="4"/>
      <c r="R39" s="4"/>
      <c r="S39" s="4"/>
      <c r="T39" s="4"/>
      <c r="U39" s="4"/>
    </row>
    <row r="40" spans="1:21" s="96" customFormat="1" ht="24" customHeight="1">
      <c r="A40" s="70"/>
      <c r="B40" s="79"/>
      <c r="C40" s="79"/>
      <c r="D40" s="79"/>
      <c r="E40" s="79"/>
      <c r="F40" s="79"/>
      <c r="G40" s="79"/>
      <c r="H40" s="79"/>
      <c r="J40" s="4"/>
      <c r="K40" s="4"/>
      <c r="L40" s="4"/>
      <c r="M40" s="4"/>
      <c r="N40" s="4"/>
      <c r="O40" s="4"/>
      <c r="P40" s="4"/>
      <c r="Q40" s="4"/>
      <c r="R40" s="4"/>
      <c r="S40" s="4"/>
      <c r="T40" s="4"/>
      <c r="U40" s="4"/>
    </row>
    <row r="41" spans="1:21" s="96" customFormat="1" ht="24" customHeight="1">
      <c r="A41" s="70"/>
      <c r="B41" s="333"/>
      <c r="C41" s="333"/>
      <c r="D41" s="333"/>
      <c r="E41" s="333"/>
      <c r="F41" s="333"/>
      <c r="G41" s="333"/>
      <c r="H41" s="54"/>
      <c r="J41" s="4"/>
      <c r="K41" s="2"/>
      <c r="L41" s="2"/>
      <c r="M41" s="2"/>
      <c r="N41" s="2"/>
      <c r="O41" s="2"/>
      <c r="P41" s="2"/>
      <c r="Q41" s="2"/>
      <c r="R41" s="2"/>
      <c r="S41" s="2"/>
      <c r="T41" s="2"/>
      <c r="U41" s="2"/>
    </row>
    <row r="42" spans="1:21" s="96" customFormat="1" ht="24" customHeight="1">
      <c r="A42" s="70"/>
      <c r="B42" s="333"/>
      <c r="C42" s="333"/>
      <c r="D42" s="333"/>
      <c r="E42" s="333"/>
      <c r="F42" s="333"/>
      <c r="G42" s="333"/>
      <c r="H42" s="54"/>
      <c r="J42" s="4"/>
      <c r="K42" s="2"/>
      <c r="L42" s="2"/>
      <c r="M42" s="2"/>
      <c r="N42" s="2"/>
      <c r="O42" s="2"/>
      <c r="P42" s="2"/>
      <c r="Q42" s="2"/>
      <c r="R42" s="2"/>
      <c r="S42" s="2"/>
      <c r="T42" s="2"/>
      <c r="U42" s="2"/>
    </row>
    <row r="43" spans="1:21" s="96" customFormat="1" ht="24" customHeight="1">
      <c r="A43" s="70"/>
      <c r="B43" s="333"/>
      <c r="C43" s="333"/>
      <c r="D43" s="333"/>
      <c r="E43" s="333"/>
      <c r="F43" s="333"/>
      <c r="G43" s="333"/>
      <c r="H43" s="333"/>
      <c r="J43" s="4"/>
      <c r="K43" s="2"/>
      <c r="L43" s="2"/>
      <c r="M43" s="2"/>
      <c r="N43" s="2"/>
      <c r="O43" s="2"/>
      <c r="P43" s="2"/>
      <c r="Q43" s="2"/>
      <c r="R43" s="2"/>
      <c r="S43" s="2"/>
      <c r="T43" s="2"/>
      <c r="U43" s="2"/>
    </row>
    <row r="44" spans="1:21" s="96" customFormat="1" ht="24" customHeight="1">
      <c r="A44" s="70"/>
      <c r="B44" s="333"/>
      <c r="C44" s="333"/>
      <c r="D44" s="333"/>
      <c r="E44" s="333"/>
      <c r="F44" s="333"/>
      <c r="G44" s="333"/>
      <c r="H44" s="54"/>
      <c r="J44" s="4"/>
      <c r="K44" s="2"/>
      <c r="L44" s="2"/>
      <c r="M44" s="2"/>
      <c r="N44" s="2"/>
      <c r="O44" s="2"/>
      <c r="P44" s="2"/>
      <c r="Q44" s="2"/>
      <c r="R44" s="2"/>
      <c r="S44" s="2"/>
      <c r="T44" s="2"/>
      <c r="U44" s="2"/>
    </row>
    <row r="45" spans="1:21" s="96" customFormat="1" ht="24" customHeight="1">
      <c r="A45" s="70"/>
      <c r="B45" s="333"/>
      <c r="C45" s="333"/>
      <c r="D45" s="333"/>
      <c r="E45" s="333"/>
      <c r="F45" s="333"/>
      <c r="G45" s="333"/>
      <c r="H45" s="54"/>
      <c r="J45" s="4"/>
      <c r="K45" s="2"/>
      <c r="L45" s="2"/>
      <c r="M45" s="2"/>
      <c r="N45" s="2"/>
      <c r="O45" s="2"/>
      <c r="P45" s="2"/>
      <c r="Q45" s="2"/>
      <c r="R45" s="2"/>
      <c r="S45" s="2"/>
      <c r="T45" s="2"/>
      <c r="U45" s="2"/>
    </row>
    <row r="46" spans="1:21" s="96" customFormat="1" ht="24" customHeight="1">
      <c r="A46" s="70"/>
      <c r="B46" s="333"/>
      <c r="C46" s="333"/>
      <c r="D46" s="333"/>
      <c r="E46" s="333"/>
      <c r="F46" s="333"/>
      <c r="G46" s="333"/>
      <c r="H46" s="54"/>
      <c r="J46" s="4"/>
      <c r="K46" s="2"/>
      <c r="L46" s="2"/>
      <c r="M46" s="2"/>
      <c r="N46" s="2"/>
      <c r="O46" s="2"/>
      <c r="P46" s="2"/>
      <c r="Q46" s="2"/>
      <c r="R46" s="2"/>
      <c r="S46" s="2"/>
      <c r="T46" s="2"/>
      <c r="U46" s="2"/>
    </row>
    <row r="47" spans="1:21" ht="19.5">
      <c r="A47" s="51"/>
      <c r="B47" s="333"/>
      <c r="C47" s="51"/>
      <c r="D47" s="51"/>
      <c r="E47" s="51"/>
      <c r="F47" s="51"/>
      <c r="G47" s="51"/>
      <c r="H47" s="51"/>
    </row>
    <row r="48" spans="1:21" ht="19.5">
      <c r="B48" s="114"/>
    </row>
    <row r="49" spans="2:2" ht="19.5">
      <c r="B49" s="114"/>
    </row>
    <row r="51" spans="2:2" ht="19.5">
      <c r="B51" s="114"/>
    </row>
  </sheetData>
  <customSheetViews>
    <customSheetView guid="{9A5863B9-DBD9-4085-93B2-EF35A8EF7430}" scale="80" topLeftCell="A5">
      <selection activeCell="D12" sqref="D12:D34"/>
      <pageMargins left="0.78740157480314965" right="0.78740157480314965" top="0.78740157480314965" bottom="0.51181102362204722" header="0.51181102362204722" footer="0.51181102362204722"/>
      <printOptions horizontalCentered="1"/>
      <pageSetup paperSize="9" scale="60" orientation="portrait"/>
      <headerFooter alignWithMargins="0"/>
    </customSheetView>
  </customSheetViews>
  <mergeCells count="67">
    <mergeCell ref="K23:U23"/>
    <mergeCell ref="K25:U25"/>
    <mergeCell ref="K27:U28"/>
    <mergeCell ref="K20:U21"/>
    <mergeCell ref="K9:R9"/>
    <mergeCell ref="K11:U12"/>
    <mergeCell ref="K14:U15"/>
    <mergeCell ref="K17:U18"/>
    <mergeCell ref="B11:C11"/>
    <mergeCell ref="E11:F11"/>
    <mergeCell ref="A1:B1"/>
    <mergeCell ref="A7:C7"/>
    <mergeCell ref="A5:H5"/>
    <mergeCell ref="A9:C9"/>
    <mergeCell ref="G10:H10"/>
    <mergeCell ref="H3:H4"/>
    <mergeCell ref="A3:G3"/>
    <mergeCell ref="A4:G4"/>
    <mergeCell ref="A12:A16"/>
    <mergeCell ref="B12:C12"/>
    <mergeCell ref="B15:C15"/>
    <mergeCell ref="B13:C13"/>
    <mergeCell ref="E17:F17"/>
    <mergeCell ref="A17:A21"/>
    <mergeCell ref="B17:C17"/>
    <mergeCell ref="E13:F13"/>
    <mergeCell ref="E18:F18"/>
    <mergeCell ref="B18:C18"/>
    <mergeCell ref="B21:C21"/>
    <mergeCell ref="E21:F21"/>
    <mergeCell ref="B19:C19"/>
    <mergeCell ref="E19:F19"/>
    <mergeCell ref="B20:C20"/>
    <mergeCell ref="E20:F20"/>
    <mergeCell ref="E12:F12"/>
    <mergeCell ref="E15:F15"/>
    <mergeCell ref="E16:F16"/>
    <mergeCell ref="E14:F14"/>
    <mergeCell ref="B16:C16"/>
    <mergeCell ref="B14:C14"/>
    <mergeCell ref="B29:C29"/>
    <mergeCell ref="E29:F29"/>
    <mergeCell ref="E30:F30"/>
    <mergeCell ref="A30:C32"/>
    <mergeCell ref="A22:A25"/>
    <mergeCell ref="B22:C22"/>
    <mergeCell ref="E22:F22"/>
    <mergeCell ref="B24:C24"/>
    <mergeCell ref="E24:F24"/>
    <mergeCell ref="B23:C23"/>
    <mergeCell ref="E23:F23"/>
    <mergeCell ref="A37:C37"/>
    <mergeCell ref="A36:C36"/>
    <mergeCell ref="E31:F31"/>
    <mergeCell ref="A33:C34"/>
    <mergeCell ref="B25:C25"/>
    <mergeCell ref="E25:F25"/>
    <mergeCell ref="A26:A29"/>
    <mergeCell ref="E33:F33"/>
    <mergeCell ref="E34:F34"/>
    <mergeCell ref="E32:F32"/>
    <mergeCell ref="B28:C28"/>
    <mergeCell ref="E28:F28"/>
    <mergeCell ref="B26:C26"/>
    <mergeCell ref="E26:F26"/>
    <mergeCell ref="B27:C27"/>
    <mergeCell ref="E27:F27"/>
  </mergeCells>
  <phoneticPr fontId="4"/>
  <dataValidations count="2">
    <dataValidation type="list" allowBlank="1" showInputMessage="1" showErrorMessage="1" sqref="H12:H29">
      <formula1>",①,②,③,1（追加枠）,2（追加枠）,3（追加枠）"</formula1>
    </dataValidation>
    <dataValidation type="list" allowBlank="1" showInputMessage="1" showErrorMessage="1" sqref="H33:H34">
      <formula1>"①,②,③"</formula1>
    </dataValidation>
  </dataValidations>
  <printOptions horizontalCentered="1"/>
  <pageMargins left="0.78740157480314965" right="0.78740157480314965" top="0.78740157480314965" bottom="0.51181102362204722" header="0.51181102362204722" footer="0.51181102362204722"/>
  <pageSetup paperSize="9" scale="6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59999389629810485"/>
  </sheetPr>
  <dimension ref="A1:U51"/>
  <sheetViews>
    <sheetView zoomScale="80" zoomScaleNormal="80" workbookViewId="0">
      <selection activeCell="D15" sqref="D15"/>
    </sheetView>
  </sheetViews>
  <sheetFormatPr defaultRowHeight="15.75"/>
  <cols>
    <col min="1" max="3" width="6.375" style="2" customWidth="1"/>
    <col min="4" max="4" width="35" style="2" customWidth="1"/>
    <col min="5" max="5" width="6.75" style="2" customWidth="1"/>
    <col min="6" max="6" width="31.375" style="2" customWidth="1"/>
    <col min="7" max="7" width="38.875" style="2" customWidth="1"/>
    <col min="8" max="8" width="12.375" style="2" customWidth="1"/>
    <col min="9" max="10" width="7.625" style="2" customWidth="1"/>
    <col min="11" max="17" width="12.375" style="2" customWidth="1"/>
    <col min="18" max="16384" width="9" style="2"/>
  </cols>
  <sheetData>
    <row r="1" spans="1:21" ht="27.75" customHeight="1" thickBot="1">
      <c r="A1" s="587" t="s">
        <v>81</v>
      </c>
      <c r="B1" s="588"/>
      <c r="C1" s="81"/>
      <c r="D1" s="10"/>
      <c r="H1" s="169" t="s">
        <v>90</v>
      </c>
    </row>
    <row r="2" spans="1:21" ht="15" customHeight="1" thickBot="1">
      <c r="A2" s="172"/>
      <c r="B2" s="172"/>
      <c r="C2" s="20"/>
      <c r="D2" s="10"/>
      <c r="H2" s="173" t="s">
        <v>150</v>
      </c>
      <c r="I2" s="175"/>
    </row>
    <row r="3" spans="1:21" s="83" customFormat="1" ht="26.25" customHeight="1">
      <c r="A3" s="594" t="s">
        <v>162</v>
      </c>
      <c r="B3" s="594"/>
      <c r="C3" s="594"/>
      <c r="D3" s="594"/>
      <c r="E3" s="594"/>
      <c r="F3" s="594"/>
      <c r="G3" s="594"/>
      <c r="H3" s="595" t="str">
        <f>'様式１ '!$O$5</f>
        <v/>
      </c>
      <c r="I3" s="82"/>
      <c r="J3" s="82"/>
    </row>
    <row r="4" spans="1:21" s="83" customFormat="1" ht="26.25" customHeight="1" thickBot="1">
      <c r="A4" s="594" t="s">
        <v>147</v>
      </c>
      <c r="B4" s="594"/>
      <c r="C4" s="594"/>
      <c r="D4" s="594"/>
      <c r="E4" s="594"/>
      <c r="F4" s="594"/>
      <c r="G4" s="594"/>
      <c r="H4" s="596"/>
    </row>
    <row r="5" spans="1:21" s="83" customFormat="1" ht="26.25" customHeight="1">
      <c r="A5" s="594" t="s">
        <v>84</v>
      </c>
      <c r="B5" s="594"/>
      <c r="C5" s="594"/>
      <c r="D5" s="594"/>
      <c r="E5" s="594"/>
      <c r="F5" s="594"/>
      <c r="G5" s="594"/>
      <c r="H5" s="594"/>
    </row>
    <row r="6" spans="1:21" ht="15.75" customHeight="1" thickBot="1"/>
    <row r="7" spans="1:21" s="4" customFormat="1" ht="41.25" customHeight="1" thickBot="1">
      <c r="A7" s="589" t="s">
        <v>18</v>
      </c>
      <c r="B7" s="590"/>
      <c r="C7" s="591"/>
      <c r="D7" s="22" t="str">
        <f>IF('様式１ '!H7="","",'様式１ '!H7)</f>
        <v/>
      </c>
      <c r="F7" s="23" t="s">
        <v>2691</v>
      </c>
      <c r="G7" s="24"/>
      <c r="H7" s="25"/>
    </row>
    <row r="8" spans="1:21" s="4" customFormat="1" ht="15.75" customHeight="1" thickBot="1">
      <c r="G8" s="83"/>
    </row>
    <row r="9" spans="1:21" s="85" customFormat="1" ht="41.25" customHeight="1" thickBot="1">
      <c r="A9" s="733" t="s">
        <v>19</v>
      </c>
      <c r="B9" s="734"/>
      <c r="C9" s="735"/>
      <c r="D9" s="22" t="s">
        <v>31</v>
      </c>
      <c r="F9" s="28" t="s">
        <v>136</v>
      </c>
      <c r="G9" s="22" t="s">
        <v>119</v>
      </c>
      <c r="J9" s="4"/>
      <c r="K9" s="562" t="s">
        <v>2482</v>
      </c>
      <c r="L9" s="562"/>
      <c r="M9" s="562"/>
      <c r="N9" s="562"/>
      <c r="O9" s="562"/>
      <c r="P9" s="562"/>
      <c r="Q9" s="562"/>
      <c r="R9" s="562"/>
      <c r="S9" s="4"/>
      <c r="T9" s="4"/>
      <c r="U9" s="4"/>
    </row>
    <row r="10" spans="1:21" s="4" customFormat="1" ht="15.75" customHeight="1" thickBot="1">
      <c r="G10" s="678"/>
      <c r="H10" s="678"/>
    </row>
    <row r="11" spans="1:21" s="4" customFormat="1" ht="33.75" customHeight="1" thickBot="1">
      <c r="A11" s="30" t="s">
        <v>0</v>
      </c>
      <c r="B11" s="685" t="s">
        <v>12</v>
      </c>
      <c r="C11" s="686"/>
      <c r="D11" s="87" t="s">
        <v>1</v>
      </c>
      <c r="E11" s="586" t="s">
        <v>2</v>
      </c>
      <c r="F11" s="586"/>
      <c r="G11" s="31" t="s">
        <v>3</v>
      </c>
      <c r="H11" s="32" t="s">
        <v>4</v>
      </c>
      <c r="I11" s="33"/>
      <c r="J11" s="339" t="s">
        <v>2471</v>
      </c>
      <c r="K11" s="561" t="s">
        <v>2483</v>
      </c>
      <c r="L11" s="561"/>
      <c r="M11" s="561"/>
      <c r="N11" s="561"/>
      <c r="O11" s="561"/>
      <c r="P11" s="561"/>
      <c r="Q11" s="561"/>
      <c r="R11" s="561"/>
      <c r="S11" s="561"/>
      <c r="T11" s="561"/>
      <c r="U11" s="561"/>
    </row>
    <row r="12" spans="1:21" s="4" customFormat="1" ht="33.75" customHeight="1">
      <c r="A12" s="682" t="s">
        <v>8</v>
      </c>
      <c r="B12" s="577"/>
      <c r="C12" s="578"/>
      <c r="D12" s="297"/>
      <c r="E12" s="672" t="str">
        <f>IFERROR(VLOOKUP($D12,リスト!$A$2:$I$2013,4,FALSE),"")</f>
        <v/>
      </c>
      <c r="F12" s="673"/>
      <c r="G12" s="34" t="str">
        <f>IFERROR(VLOOKUP($D12,リスト!$A$2:$I$2013,7,FALSE),"")</f>
        <v/>
      </c>
      <c r="H12" s="35" t="str">
        <f>IFERROR(VLOOKUP($D12,リスト!$A$2:$I$2013,9,FALSE),"")</f>
        <v/>
      </c>
      <c r="K12" s="561"/>
      <c r="L12" s="561"/>
      <c r="M12" s="561"/>
      <c r="N12" s="561"/>
      <c r="O12" s="561"/>
      <c r="P12" s="561"/>
      <c r="Q12" s="561"/>
      <c r="R12" s="561"/>
      <c r="S12" s="561"/>
      <c r="T12" s="561"/>
      <c r="U12" s="561"/>
    </row>
    <row r="13" spans="1:21" s="4" customFormat="1" ht="33.75" customHeight="1">
      <c r="A13" s="683"/>
      <c r="B13" s="571"/>
      <c r="C13" s="572"/>
      <c r="D13" s="295"/>
      <c r="E13" s="670" t="str">
        <f>IFERROR(VLOOKUP($D13,リスト!$A$2:$I$2013,4,FALSE),"")</f>
        <v/>
      </c>
      <c r="F13" s="671"/>
      <c r="G13" s="36" t="str">
        <f>IFERROR(VLOOKUP($D13,リスト!$A$2:$I$2013,7,FALSE),"")</f>
        <v/>
      </c>
      <c r="H13" s="269" t="str">
        <f>IFERROR(VLOOKUP($D13,リスト!$A$2:$I$2013,9,FALSE),"")</f>
        <v/>
      </c>
    </row>
    <row r="14" spans="1:21" s="4" customFormat="1" ht="33.75" customHeight="1">
      <c r="A14" s="683"/>
      <c r="B14" s="571"/>
      <c r="C14" s="572"/>
      <c r="D14" s="295"/>
      <c r="E14" s="670" t="str">
        <f>IFERROR(VLOOKUP($D14,リスト!$A$2:$I$2013,4,FALSE),"")</f>
        <v/>
      </c>
      <c r="F14" s="671"/>
      <c r="G14" s="36" t="str">
        <f>IFERROR(VLOOKUP($D14,リスト!$A$2:$I$2013,7,FALSE),"")</f>
        <v/>
      </c>
      <c r="H14" s="37" t="str">
        <f>IFERROR(VLOOKUP($D14,リスト!$A$2:$I$2013,9,FALSE),"")</f>
        <v/>
      </c>
      <c r="J14" s="340" t="s">
        <v>2473</v>
      </c>
      <c r="K14" s="561" t="s">
        <v>2688</v>
      </c>
      <c r="L14" s="561"/>
      <c r="M14" s="561"/>
      <c r="N14" s="561"/>
      <c r="O14" s="561"/>
      <c r="P14" s="561"/>
      <c r="Q14" s="561"/>
      <c r="R14" s="561"/>
      <c r="S14" s="561"/>
      <c r="T14" s="561"/>
      <c r="U14" s="561"/>
    </row>
    <row r="15" spans="1:21" s="4" customFormat="1" ht="33.75" customHeight="1">
      <c r="A15" s="683"/>
      <c r="B15" s="612"/>
      <c r="C15" s="613"/>
      <c r="D15" s="295"/>
      <c r="E15" s="670" t="str">
        <f>IFERROR(VLOOKUP($D15,リスト!$A$2:$I$2013,4,FALSE),"")</f>
        <v/>
      </c>
      <c r="F15" s="671"/>
      <c r="G15" s="36" t="str">
        <f>IFERROR(VLOOKUP($D15,リスト!$A$2:$I$2013,7,FALSE),"")</f>
        <v/>
      </c>
      <c r="H15" s="37" t="str">
        <f>IFERROR(VLOOKUP($D15,リスト!$A$2:$I$2013,9,FALSE),"")</f>
        <v/>
      </c>
      <c r="K15" s="561"/>
      <c r="L15" s="561"/>
      <c r="M15" s="561"/>
      <c r="N15" s="561"/>
      <c r="O15" s="561"/>
      <c r="P15" s="561"/>
      <c r="Q15" s="561"/>
      <c r="R15" s="561"/>
      <c r="S15" s="561"/>
      <c r="T15" s="561"/>
      <c r="U15" s="561"/>
    </row>
    <row r="16" spans="1:21" s="4" customFormat="1" ht="33.75" customHeight="1" thickBot="1">
      <c r="A16" s="684"/>
      <c r="B16" s="600"/>
      <c r="C16" s="600"/>
      <c r="D16" s="296"/>
      <c r="E16" s="668" t="str">
        <f>IFERROR(VLOOKUP($D16,リスト!$A$2:$I$2013,4,FALSE),"")</f>
        <v/>
      </c>
      <c r="F16" s="669"/>
      <c r="G16" s="38" t="str">
        <f>IFERROR(VLOOKUP($D16,リスト!$A$2:$I$2013,7,FALSE),"")</f>
        <v/>
      </c>
      <c r="H16" s="39" t="str">
        <f>IFERROR(VLOOKUP($D16,リスト!$A$2:$I$2013,9,FALSE),"")</f>
        <v/>
      </c>
      <c r="K16" s="54"/>
      <c r="L16" s="54"/>
      <c r="M16" s="54"/>
      <c r="N16" s="54"/>
      <c r="O16" s="54"/>
      <c r="P16" s="54"/>
      <c r="Q16" s="54"/>
      <c r="R16" s="54"/>
      <c r="S16" s="54"/>
      <c r="T16" s="54"/>
      <c r="U16" s="54"/>
    </row>
    <row r="17" spans="1:21" s="4" customFormat="1" ht="33.75" customHeight="1">
      <c r="A17" s="682" t="s">
        <v>7</v>
      </c>
      <c r="B17" s="577"/>
      <c r="C17" s="578"/>
      <c r="D17" s="297"/>
      <c r="E17" s="672" t="str">
        <f>IFERROR(VLOOKUP($D17,リスト!$A$2:$I$2013,4,FALSE),"")</f>
        <v/>
      </c>
      <c r="F17" s="673"/>
      <c r="G17" s="34" t="str">
        <f>IFERROR(VLOOKUP($D17,リスト!$A$2:$I$2013,7,FALSE),"")</f>
        <v/>
      </c>
      <c r="H17" s="35" t="str">
        <f>IFERROR(VLOOKUP($D17,リスト!$A$2:$I$2013,9,FALSE),"")</f>
        <v/>
      </c>
      <c r="J17" s="340" t="s">
        <v>2475</v>
      </c>
      <c r="K17" s="561" t="s">
        <v>2689</v>
      </c>
      <c r="L17" s="561"/>
      <c r="M17" s="561"/>
      <c r="N17" s="561"/>
      <c r="O17" s="561"/>
      <c r="P17" s="561"/>
      <c r="Q17" s="561"/>
      <c r="R17" s="561"/>
      <c r="S17" s="561"/>
      <c r="T17" s="561"/>
      <c r="U17" s="561"/>
    </row>
    <row r="18" spans="1:21" s="4" customFormat="1" ht="33.75" customHeight="1">
      <c r="A18" s="683"/>
      <c r="B18" s="571"/>
      <c r="C18" s="572"/>
      <c r="D18" s="295"/>
      <c r="E18" s="670" t="str">
        <f>IFERROR(VLOOKUP($D18,リスト!$A$2:$I$2013,4,FALSE),"")</f>
        <v/>
      </c>
      <c r="F18" s="671"/>
      <c r="G18" s="36" t="str">
        <f>IFERROR(VLOOKUP($D18,リスト!$A$2:$I$2013,7,FALSE),"")</f>
        <v/>
      </c>
      <c r="H18" s="269" t="str">
        <f>IFERROR(VLOOKUP($D18,リスト!$A$2:$I$2013,9,FALSE),"")</f>
        <v/>
      </c>
      <c r="K18" s="561"/>
      <c r="L18" s="561"/>
      <c r="M18" s="561"/>
      <c r="N18" s="561"/>
      <c r="O18" s="561"/>
      <c r="P18" s="561"/>
      <c r="Q18" s="561"/>
      <c r="R18" s="561"/>
      <c r="S18" s="561"/>
      <c r="T18" s="561"/>
      <c r="U18" s="561"/>
    </row>
    <row r="19" spans="1:21" s="4" customFormat="1" ht="33.75" customHeight="1">
      <c r="A19" s="683"/>
      <c r="B19" s="612"/>
      <c r="C19" s="613"/>
      <c r="D19" s="295"/>
      <c r="E19" s="670" t="str">
        <f>IFERROR(VLOOKUP($D19,リスト!$A$2:$I$2013,4,FALSE),"")</f>
        <v/>
      </c>
      <c r="F19" s="671"/>
      <c r="G19" s="36" t="str">
        <f>IFERROR(VLOOKUP($D19,リスト!$A$2:$I$2013,7,FALSE),"")</f>
        <v/>
      </c>
      <c r="H19" s="37" t="str">
        <f>IFERROR(VLOOKUP($D19,リスト!$A$2:$I$2013,9,FALSE),"")</f>
        <v/>
      </c>
      <c r="J19" s="340"/>
    </row>
    <row r="20" spans="1:21" s="4" customFormat="1" ht="33.75" customHeight="1">
      <c r="A20" s="683"/>
      <c r="B20" s="612"/>
      <c r="C20" s="613"/>
      <c r="D20" s="295"/>
      <c r="E20" s="670" t="str">
        <f>IFERROR(VLOOKUP($D20,リスト!$A$2:$I$2013,4,FALSE),"")</f>
        <v/>
      </c>
      <c r="F20" s="671"/>
      <c r="G20" s="36" t="str">
        <f>IFERROR(VLOOKUP($D20,リスト!$A$2:$I$2013,7,FALSE),"")</f>
        <v/>
      </c>
      <c r="H20" s="37" t="str">
        <f>IFERROR(VLOOKUP($D20,リスト!$A$2:$I$2013,9,FALSE),"")</f>
        <v/>
      </c>
      <c r="J20" s="340" t="s">
        <v>2476</v>
      </c>
      <c r="K20" s="561" t="s">
        <v>2491</v>
      </c>
      <c r="L20" s="561"/>
      <c r="M20" s="561"/>
      <c r="N20" s="561"/>
      <c r="O20" s="561"/>
      <c r="P20" s="561"/>
      <c r="Q20" s="561"/>
      <c r="R20" s="561"/>
      <c r="S20" s="561"/>
      <c r="T20" s="561"/>
      <c r="U20" s="561"/>
    </row>
    <row r="21" spans="1:21" s="4" customFormat="1" ht="33.75" customHeight="1" thickBot="1">
      <c r="A21" s="684"/>
      <c r="B21" s="600"/>
      <c r="C21" s="600"/>
      <c r="D21" s="296"/>
      <c r="E21" s="668" t="str">
        <f>IFERROR(VLOOKUP($D21,リスト!$A$2:$I$2013,4,FALSE),"")</f>
        <v/>
      </c>
      <c r="F21" s="669"/>
      <c r="G21" s="38" t="str">
        <f>IFERROR(VLOOKUP($D21,リスト!$A$2:$I$2013,7,FALSE),"")</f>
        <v/>
      </c>
      <c r="H21" s="39" t="str">
        <f>IFERROR(VLOOKUP($D21,リスト!$A$2:$I$2013,9,FALSE),"")</f>
        <v/>
      </c>
      <c r="K21" s="561"/>
      <c r="L21" s="561"/>
      <c r="M21" s="561"/>
      <c r="N21" s="561"/>
      <c r="O21" s="561"/>
      <c r="P21" s="561"/>
      <c r="Q21" s="561"/>
      <c r="R21" s="561"/>
      <c r="S21" s="561"/>
      <c r="T21" s="561"/>
      <c r="U21" s="561"/>
    </row>
    <row r="22" spans="1:21" s="4" customFormat="1" ht="33.75" customHeight="1">
      <c r="A22" s="687" t="s">
        <v>6</v>
      </c>
      <c r="B22" s="577"/>
      <c r="C22" s="578"/>
      <c r="D22" s="297"/>
      <c r="E22" s="672" t="str">
        <f>IFERROR(VLOOKUP($D22,リスト!$A$2:$I$2013,4,FALSE),"")</f>
        <v/>
      </c>
      <c r="F22" s="673"/>
      <c r="G22" s="34" t="str">
        <f>IFERROR(VLOOKUP($D22,リスト!$A$2:$I$2013,7,FALSE),"")</f>
        <v/>
      </c>
      <c r="H22" s="35" t="str">
        <f>IFERROR(VLOOKUP($D22,リスト!$A$2:$I$2013,9,FALSE),"")</f>
        <v/>
      </c>
    </row>
    <row r="23" spans="1:21" s="4" customFormat="1" ht="33.75" customHeight="1">
      <c r="A23" s="688"/>
      <c r="B23" s="571"/>
      <c r="C23" s="572"/>
      <c r="D23" s="295"/>
      <c r="E23" s="670" t="str">
        <f>IFERROR(VLOOKUP($D23,リスト!$A$2:$I$2013,4,FALSE),"")</f>
        <v/>
      </c>
      <c r="F23" s="671"/>
      <c r="G23" s="36" t="str">
        <f>IFERROR(VLOOKUP($D23,リスト!$A$2:$I$2013,7,FALSE),"")</f>
        <v/>
      </c>
      <c r="H23" s="37" t="str">
        <f>IFERROR(VLOOKUP($D23,リスト!$A$2:$I$2013,9,FALSE),"")</f>
        <v/>
      </c>
      <c r="J23" s="340" t="s">
        <v>2477</v>
      </c>
      <c r="K23" s="561" t="s">
        <v>123</v>
      </c>
      <c r="L23" s="561"/>
      <c r="M23" s="561"/>
      <c r="N23" s="561"/>
      <c r="O23" s="561"/>
      <c r="P23" s="561"/>
      <c r="Q23" s="561"/>
      <c r="R23" s="561"/>
      <c r="S23" s="561"/>
      <c r="T23" s="561"/>
      <c r="U23" s="561"/>
    </row>
    <row r="24" spans="1:21" s="4" customFormat="1" ht="33.75" customHeight="1">
      <c r="A24" s="688"/>
      <c r="B24" s="612"/>
      <c r="C24" s="613"/>
      <c r="D24" s="295"/>
      <c r="E24" s="670" t="str">
        <f>IFERROR(VLOOKUP($D24,リスト!$A$2:$I$2013,4,FALSE),"")</f>
        <v/>
      </c>
      <c r="F24" s="671"/>
      <c r="G24" s="36" t="str">
        <f>IFERROR(VLOOKUP($D24,リスト!$A$2:$I$2013,7,FALSE),"")</f>
        <v/>
      </c>
      <c r="H24" s="37" t="str">
        <f>IFERROR(VLOOKUP($D24,リスト!$A$2:$I$2013,9,FALSE),"")</f>
        <v/>
      </c>
      <c r="M24" s="33"/>
      <c r="N24" s="33"/>
      <c r="O24" s="33"/>
      <c r="P24" s="33"/>
      <c r="Q24" s="33"/>
      <c r="R24" s="33"/>
      <c r="S24" s="33"/>
      <c r="T24" s="33"/>
      <c r="U24" s="33"/>
    </row>
    <row r="25" spans="1:21" s="4" customFormat="1" ht="33.75" customHeight="1" thickBot="1">
      <c r="A25" s="689"/>
      <c r="B25" s="600"/>
      <c r="C25" s="600"/>
      <c r="D25" s="296"/>
      <c r="E25" s="668" t="str">
        <f>IFERROR(VLOOKUP($D25,リスト!$A$2:$I$2013,4,FALSE),"")</f>
        <v/>
      </c>
      <c r="F25" s="669"/>
      <c r="G25" s="38" t="str">
        <f>IFERROR(VLOOKUP($D25,リスト!$A$2:$I$2013,7,FALSE),"")</f>
        <v/>
      </c>
      <c r="H25" s="39" t="str">
        <f>IFERROR(VLOOKUP($D25,リスト!$A$2:$I$2013,9,FALSE),"")</f>
        <v/>
      </c>
      <c r="J25" s="340" t="s">
        <v>2478</v>
      </c>
      <c r="K25" s="690" t="s">
        <v>124</v>
      </c>
      <c r="L25" s="690"/>
      <c r="M25" s="690"/>
      <c r="N25" s="690"/>
      <c r="O25" s="690"/>
      <c r="P25" s="690"/>
      <c r="Q25" s="690"/>
      <c r="R25" s="690"/>
      <c r="S25" s="690"/>
      <c r="T25" s="690"/>
      <c r="U25" s="690"/>
    </row>
    <row r="26" spans="1:21" s="4" customFormat="1" ht="33.75" customHeight="1">
      <c r="A26" s="574" t="s">
        <v>5</v>
      </c>
      <c r="B26" s="577"/>
      <c r="C26" s="578"/>
      <c r="D26" s="297"/>
      <c r="E26" s="672" t="str">
        <f>IFERROR(VLOOKUP($D26,リスト!$A$2:$I$2013,4,FALSE),"")</f>
        <v/>
      </c>
      <c r="F26" s="673"/>
      <c r="G26" s="236" t="str">
        <f>IFERROR(VLOOKUP($D26,リスト!$A$2:$I$2013,7,FALSE),"")</f>
        <v/>
      </c>
      <c r="H26" s="35" t="str">
        <f>IFERROR(VLOOKUP($D26,リスト!$A$2:$I$2013,9,FALSE),"")</f>
        <v/>
      </c>
      <c r="K26" s="54"/>
      <c r="L26" s="54"/>
      <c r="M26" s="54"/>
      <c r="N26" s="54"/>
      <c r="O26" s="54"/>
      <c r="P26" s="54"/>
      <c r="Q26" s="54"/>
      <c r="R26" s="54"/>
      <c r="S26" s="54"/>
      <c r="T26" s="54"/>
      <c r="U26" s="54"/>
    </row>
    <row r="27" spans="1:21" s="4" customFormat="1" ht="33.75" customHeight="1">
      <c r="A27" s="575"/>
      <c r="B27" s="571"/>
      <c r="C27" s="572"/>
      <c r="D27" s="295"/>
      <c r="E27" s="670" t="str">
        <f>IFERROR(VLOOKUP($D27,リスト!$A$2:$I$2013,4,FALSE),"")</f>
        <v/>
      </c>
      <c r="F27" s="671"/>
      <c r="G27" s="235" t="str">
        <f>IFERROR(VLOOKUP($D27,リスト!$A$2:$I$2013,7,FALSE),"")</f>
        <v/>
      </c>
      <c r="H27" s="37" t="str">
        <f>IFERROR(VLOOKUP($D27,リスト!$A$2:$I$2013,9,FALSE),"")</f>
        <v/>
      </c>
      <c r="J27" s="340" t="s">
        <v>2486</v>
      </c>
      <c r="K27" s="561" t="s">
        <v>2490</v>
      </c>
      <c r="L27" s="561"/>
      <c r="M27" s="561"/>
      <c r="N27" s="561"/>
      <c r="O27" s="561"/>
      <c r="P27" s="561"/>
      <c r="Q27" s="561"/>
      <c r="R27" s="561"/>
      <c r="S27" s="561"/>
      <c r="T27" s="561"/>
      <c r="U27" s="561"/>
    </row>
    <row r="28" spans="1:21" s="4" customFormat="1" ht="33.75" customHeight="1">
      <c r="A28" s="575"/>
      <c r="B28" s="612"/>
      <c r="C28" s="613"/>
      <c r="D28" s="295"/>
      <c r="E28" s="670" t="str">
        <f>IFERROR(VLOOKUP($D28,リスト!$A$2:$I$2013,4,FALSE),"")</f>
        <v/>
      </c>
      <c r="F28" s="671"/>
      <c r="G28" s="235" t="str">
        <f>IFERROR(VLOOKUP($D28,リスト!$A$2:$I$2013,7,FALSE),"")</f>
        <v/>
      </c>
      <c r="H28" s="37" t="str">
        <f>IFERROR(VLOOKUP($D28,リスト!$A$2:$I$2013,9,FALSE),"")</f>
        <v/>
      </c>
      <c r="K28" s="561"/>
      <c r="L28" s="561"/>
      <c r="M28" s="561"/>
      <c r="N28" s="561"/>
      <c r="O28" s="561"/>
      <c r="P28" s="561"/>
      <c r="Q28" s="561"/>
      <c r="R28" s="561"/>
      <c r="S28" s="561"/>
      <c r="T28" s="561"/>
      <c r="U28" s="561"/>
    </row>
    <row r="29" spans="1:21" s="4" customFormat="1" ht="33.75" customHeight="1" thickBot="1">
      <c r="A29" s="576"/>
      <c r="B29" s="666"/>
      <c r="C29" s="667"/>
      <c r="D29" s="296"/>
      <c r="E29" s="668" t="str">
        <f>IFERROR(VLOOKUP($D29,リスト!$A$2:$I$2013,4,FALSE),"")</f>
        <v/>
      </c>
      <c r="F29" s="669"/>
      <c r="G29" s="237" t="str">
        <f>IFERROR(VLOOKUP($D29,リスト!$A$2:$I$2013,7,FALSE),"")</f>
        <v/>
      </c>
      <c r="H29" s="39" t="str">
        <f>IFERROR(VLOOKUP($D29,リスト!$A$2:$I$2013,9,FALSE),"")</f>
        <v/>
      </c>
      <c r="J29" s="340"/>
    </row>
    <row r="30" spans="1:21" s="4" customFormat="1" ht="33.75" customHeight="1">
      <c r="A30" s="603" t="s">
        <v>2419</v>
      </c>
      <c r="B30" s="604"/>
      <c r="C30" s="605"/>
      <c r="D30" s="297"/>
      <c r="E30" s="672" t="str">
        <f>IFERROR(VLOOKUP($D30,リスト!$A$2:$I$2013,4,FALSE),"")</f>
        <v/>
      </c>
      <c r="F30" s="673"/>
      <c r="G30" s="236" t="str">
        <f>IFERROR(VLOOKUP($D30,リスト!$A$2:$I$2013,7,FALSE),"")</f>
        <v/>
      </c>
      <c r="H30" s="322" t="str">
        <f>IFERROR(VLOOKUP($D30,リスト!$A$2:$I$2013,9,FALSE),"")</f>
        <v/>
      </c>
      <c r="J30" s="54"/>
    </row>
    <row r="31" spans="1:21" s="4" customFormat="1" ht="33.75" customHeight="1">
      <c r="A31" s="606"/>
      <c r="B31" s="607"/>
      <c r="C31" s="608"/>
      <c r="D31" s="295"/>
      <c r="E31" s="670" t="str">
        <f>IFERROR(VLOOKUP($D31,リスト!$A$2:$I$2013,4,FALSE),"")</f>
        <v/>
      </c>
      <c r="F31" s="671"/>
      <c r="G31" s="235" t="str">
        <f>IFERROR(VLOOKUP($D31,リスト!$A$2:$I$2013,7,FALSE),"")</f>
        <v/>
      </c>
      <c r="H31" s="37" t="str">
        <f>IFERROR(VLOOKUP($D31,リスト!$A$2:$I$2013,9,FALSE),"")</f>
        <v/>
      </c>
      <c r="J31" s="54"/>
    </row>
    <row r="32" spans="1:21" s="4" customFormat="1" ht="33.75" customHeight="1" thickBot="1">
      <c r="A32" s="609"/>
      <c r="B32" s="610"/>
      <c r="C32" s="611"/>
      <c r="D32" s="296"/>
      <c r="E32" s="668" t="str">
        <f>IFERROR(VLOOKUP($D32,リスト!$A$2:$I$2013,4,FALSE),"")</f>
        <v/>
      </c>
      <c r="F32" s="669"/>
      <c r="G32" s="237" t="str">
        <f>IFERROR(VLOOKUP($D32,リスト!$A$2:$I$2013,7,FALSE),"")</f>
        <v/>
      </c>
      <c r="H32" s="39" t="str">
        <f>IFERROR(VLOOKUP($D32,リスト!$A$2:$I$2013,9,FALSE),"")</f>
        <v/>
      </c>
      <c r="J32" s="54"/>
    </row>
    <row r="33" spans="1:21" s="4" customFormat="1" ht="33.75" customHeight="1">
      <c r="A33" s="603" t="s">
        <v>2413</v>
      </c>
      <c r="B33" s="604"/>
      <c r="C33" s="605"/>
      <c r="D33" s="298"/>
      <c r="E33" s="674" t="str">
        <f>IFERROR(VLOOKUP($D33,リスト!$A$2:$I$2013,4,FALSE),"")</f>
        <v/>
      </c>
      <c r="F33" s="675"/>
      <c r="G33" s="247" t="str">
        <f>IFERROR(VLOOKUP($D33,リスト!$A$2:$I$2013,7,FALSE),"")</f>
        <v/>
      </c>
      <c r="H33" s="269" t="str">
        <f>IFERROR(VLOOKUP($D33,リスト!$A$2:$I$2013,9,FALSE),"")</f>
        <v/>
      </c>
      <c r="J33" s="54"/>
    </row>
    <row r="34" spans="1:21" s="4" customFormat="1" ht="33.75" customHeight="1" thickBot="1">
      <c r="A34" s="609"/>
      <c r="B34" s="610"/>
      <c r="C34" s="611"/>
      <c r="D34" s="296"/>
      <c r="E34" s="668" t="str">
        <f>IFERROR(VLOOKUP($D34,リスト!$A$2:$I$2013,4,FALSE),"")</f>
        <v/>
      </c>
      <c r="F34" s="669"/>
      <c r="G34" s="237" t="str">
        <f>IFERROR(VLOOKUP($D34,リスト!$A$2:$I$2013,7,FALSE),"")</f>
        <v/>
      </c>
      <c r="H34" s="39" t="str">
        <f>IFERROR(VLOOKUP($D34,リスト!$A$2:$I$2013,9,FALSE),"")</f>
        <v/>
      </c>
    </row>
    <row r="35" spans="1:21" s="4" customFormat="1" ht="12.75" customHeight="1" thickBot="1"/>
    <row r="36" spans="1:21" s="4" customFormat="1" ht="34.5" customHeight="1">
      <c r="A36" s="469" t="s">
        <v>25</v>
      </c>
      <c r="B36" s="472"/>
      <c r="C36" s="470"/>
      <c r="D36" s="43"/>
      <c r="E36" s="234" t="s">
        <v>24</v>
      </c>
    </row>
    <row r="37" spans="1:21" s="4" customFormat="1" ht="34.5" customHeight="1" thickBot="1">
      <c r="A37" s="597" t="s">
        <v>23</v>
      </c>
      <c r="B37" s="664"/>
      <c r="C37" s="665"/>
      <c r="D37" s="45"/>
      <c r="E37" s="246" t="s">
        <v>24</v>
      </c>
    </row>
    <row r="38" spans="1:21" s="4" customFormat="1" ht="15.75" customHeight="1">
      <c r="A38" s="19"/>
      <c r="B38" s="10"/>
      <c r="C38" s="10"/>
      <c r="D38" s="19"/>
      <c r="E38" s="19"/>
    </row>
    <row r="39" spans="1:21" s="4" customFormat="1" ht="21.75" customHeight="1"/>
    <row r="40" spans="1:21" s="4" customFormat="1" ht="24" customHeight="1">
      <c r="A40" s="18"/>
      <c r="B40" s="47"/>
      <c r="C40" s="47"/>
      <c r="D40" s="47"/>
      <c r="E40" s="47"/>
      <c r="F40" s="47"/>
      <c r="G40" s="47"/>
      <c r="H40" s="47"/>
    </row>
    <row r="41" spans="1:21" s="4" customFormat="1" ht="24" customHeight="1">
      <c r="A41" s="18"/>
      <c r="B41" s="332"/>
      <c r="C41" s="332"/>
      <c r="D41" s="332"/>
      <c r="E41" s="332"/>
      <c r="F41" s="332"/>
      <c r="G41" s="332"/>
      <c r="K41" s="2"/>
      <c r="L41" s="2"/>
      <c r="M41" s="2"/>
      <c r="N41" s="2"/>
      <c r="O41" s="2"/>
      <c r="P41" s="2"/>
      <c r="Q41" s="2"/>
      <c r="R41" s="2"/>
      <c r="S41" s="2"/>
      <c r="T41" s="2"/>
      <c r="U41" s="2"/>
    </row>
    <row r="42" spans="1:21" s="4" customFormat="1" ht="24" customHeight="1">
      <c r="A42" s="18"/>
      <c r="B42" s="332"/>
      <c r="C42" s="332"/>
      <c r="D42" s="332"/>
      <c r="E42" s="332"/>
      <c r="F42" s="332"/>
      <c r="G42" s="332"/>
      <c r="K42" s="2"/>
      <c r="L42" s="2"/>
      <c r="M42" s="2"/>
      <c r="N42" s="2"/>
      <c r="O42" s="2"/>
      <c r="P42" s="2"/>
      <c r="Q42" s="2"/>
      <c r="R42" s="2"/>
      <c r="S42" s="2"/>
      <c r="T42" s="2"/>
      <c r="U42" s="2"/>
    </row>
    <row r="43" spans="1:21" s="4" customFormat="1" ht="24" customHeight="1">
      <c r="A43" s="18"/>
      <c r="B43" s="332"/>
      <c r="C43" s="332"/>
      <c r="D43" s="332"/>
      <c r="E43" s="332"/>
      <c r="F43" s="332"/>
      <c r="G43" s="332"/>
      <c r="H43" s="332"/>
      <c r="K43" s="2"/>
      <c r="L43" s="2"/>
      <c r="M43" s="2"/>
      <c r="N43" s="2"/>
      <c r="O43" s="2"/>
      <c r="P43" s="2"/>
      <c r="Q43" s="2"/>
      <c r="R43" s="2"/>
      <c r="S43" s="2"/>
      <c r="T43" s="2"/>
      <c r="U43" s="2"/>
    </row>
    <row r="44" spans="1:21" s="4" customFormat="1" ht="24" customHeight="1">
      <c r="A44" s="18"/>
      <c r="B44" s="332"/>
      <c r="C44" s="332"/>
      <c r="D44" s="332"/>
      <c r="E44" s="332"/>
      <c r="F44" s="332"/>
      <c r="G44" s="332"/>
      <c r="K44" s="2"/>
      <c r="L44" s="2"/>
      <c r="M44" s="2"/>
      <c r="N44" s="2"/>
      <c r="O44" s="2"/>
      <c r="P44" s="2"/>
      <c r="Q44" s="2"/>
      <c r="R44" s="2"/>
      <c r="S44" s="2"/>
      <c r="T44" s="2"/>
      <c r="U44" s="2"/>
    </row>
    <row r="45" spans="1:21" s="4" customFormat="1" ht="24" customHeight="1">
      <c r="A45" s="18"/>
      <c r="B45" s="332"/>
      <c r="C45" s="332"/>
      <c r="D45" s="332"/>
      <c r="E45" s="332"/>
      <c r="F45" s="332"/>
      <c r="G45" s="332"/>
      <c r="K45" s="2"/>
      <c r="L45" s="2"/>
      <c r="M45" s="2"/>
      <c r="N45" s="2"/>
      <c r="O45" s="2"/>
      <c r="P45" s="2"/>
      <c r="Q45" s="2"/>
      <c r="R45" s="2"/>
      <c r="S45" s="2"/>
      <c r="T45" s="2"/>
      <c r="U45" s="2"/>
    </row>
    <row r="46" spans="1:21" s="4" customFormat="1" ht="24" customHeight="1">
      <c r="A46" s="18"/>
      <c r="B46" s="332"/>
      <c r="C46" s="332"/>
      <c r="D46" s="332"/>
      <c r="E46" s="332"/>
      <c r="F46" s="332"/>
      <c r="G46" s="332"/>
      <c r="K46" s="2"/>
      <c r="L46" s="2"/>
      <c r="M46" s="2"/>
      <c r="N46" s="2"/>
      <c r="O46" s="2"/>
      <c r="P46" s="2"/>
      <c r="Q46" s="2"/>
      <c r="R46" s="2"/>
      <c r="S46" s="2"/>
      <c r="T46" s="2"/>
      <c r="U46" s="2"/>
    </row>
    <row r="47" spans="1:21" ht="19.5">
      <c r="B47" s="238"/>
    </row>
    <row r="48" spans="1:21" ht="19.5">
      <c r="B48" s="48"/>
    </row>
    <row r="49" spans="2:2" ht="19.5">
      <c r="B49" s="48"/>
    </row>
    <row r="51" spans="2:2" ht="19.5">
      <c r="B51" s="48"/>
    </row>
  </sheetData>
  <customSheetViews>
    <customSheetView guid="{9A5863B9-DBD9-4085-93B2-EF35A8EF7430}" scale="80" topLeftCell="A5">
      <selection activeCell="D12" sqref="D12:D34"/>
      <pageMargins left="0.59055118110236227" right="0.59055118110236227" top="0.78740157480314965" bottom="0.59055118110236227" header="0.51181102362204722" footer="0.51181102362204722"/>
      <printOptions horizontalCentered="1"/>
      <pageSetup paperSize="9" scale="60" orientation="portrait" r:id="rId1"/>
      <headerFooter alignWithMargins="0"/>
    </customSheetView>
  </customSheetViews>
  <mergeCells count="67">
    <mergeCell ref="K23:U23"/>
    <mergeCell ref="K25:U25"/>
    <mergeCell ref="K27:U28"/>
    <mergeCell ref="K20:U21"/>
    <mergeCell ref="K9:R9"/>
    <mergeCell ref="K11:U12"/>
    <mergeCell ref="K14:U15"/>
    <mergeCell ref="K17:U18"/>
    <mergeCell ref="A30:C32"/>
    <mergeCell ref="A37:C37"/>
    <mergeCell ref="B29:C29"/>
    <mergeCell ref="E32:F32"/>
    <mergeCell ref="E33:F33"/>
    <mergeCell ref="E29:F29"/>
    <mergeCell ref="A36:C36"/>
    <mergeCell ref="E31:F31"/>
    <mergeCell ref="E34:F34"/>
    <mergeCell ref="E30:F30"/>
    <mergeCell ref="A33:C34"/>
    <mergeCell ref="E24:F24"/>
    <mergeCell ref="E22:F22"/>
    <mergeCell ref="A22:A25"/>
    <mergeCell ref="B22:C22"/>
    <mergeCell ref="B27:C27"/>
    <mergeCell ref="A26:A29"/>
    <mergeCell ref="B28:C28"/>
    <mergeCell ref="E28:F28"/>
    <mergeCell ref="E27:F27"/>
    <mergeCell ref="A9:C9"/>
    <mergeCell ref="B11:C11"/>
    <mergeCell ref="E26:F26"/>
    <mergeCell ref="B25:C25"/>
    <mergeCell ref="E25:F25"/>
    <mergeCell ref="E18:F18"/>
    <mergeCell ref="B13:C13"/>
    <mergeCell ref="E15:F15"/>
    <mergeCell ref="B16:C16"/>
    <mergeCell ref="E19:F19"/>
    <mergeCell ref="B20:C20"/>
    <mergeCell ref="E20:F20"/>
    <mergeCell ref="B24:C24"/>
    <mergeCell ref="B23:C23"/>
    <mergeCell ref="E23:F23"/>
    <mergeCell ref="B26:C26"/>
    <mergeCell ref="A17:A21"/>
    <mergeCell ref="B19:C19"/>
    <mergeCell ref="B21:C21"/>
    <mergeCell ref="E21:F21"/>
    <mergeCell ref="E12:F12"/>
    <mergeCell ref="B17:C17"/>
    <mergeCell ref="B18:C18"/>
    <mergeCell ref="E17:F17"/>
    <mergeCell ref="A12:A16"/>
    <mergeCell ref="B12:C12"/>
    <mergeCell ref="B15:C15"/>
    <mergeCell ref="E16:F16"/>
    <mergeCell ref="A1:B1"/>
    <mergeCell ref="A7:C7"/>
    <mergeCell ref="A5:H5"/>
    <mergeCell ref="H3:H4"/>
    <mergeCell ref="A3:G3"/>
    <mergeCell ref="A4:G4"/>
    <mergeCell ref="G10:H10"/>
    <mergeCell ref="E13:F13"/>
    <mergeCell ref="B14:C14"/>
    <mergeCell ref="E14:F14"/>
    <mergeCell ref="E11:F11"/>
  </mergeCells>
  <phoneticPr fontId="4"/>
  <dataValidations count="2">
    <dataValidation type="list" allowBlank="1" showInputMessage="1" showErrorMessage="1" sqref="H12:H29">
      <formula1>",①,②,③,1（追加枠）,2（追加枠）,3（追加枠）"</formula1>
    </dataValidation>
    <dataValidation type="list" allowBlank="1" showInputMessage="1" showErrorMessage="1" sqref="H33:H34">
      <formula1>"①,②,③"</formula1>
    </dataValidation>
  </dataValidations>
  <printOptions horizontalCentered="1"/>
  <pageMargins left="0.59055118110236227" right="0.59055118110236227" top="0.78740157480314965" bottom="0.59055118110236227" header="0.51181102362204722" footer="0.51181102362204722"/>
  <pageSetup paperSize="9" scale="60"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様式１ </vt:lpstr>
      <vt:lpstr>様式２</vt:lpstr>
      <vt:lpstr>様式3A MGS</vt:lpstr>
      <vt:lpstr>様式3A WGS</vt:lpstr>
      <vt:lpstr>様式3A MSL</vt:lpstr>
      <vt:lpstr>様式3A WSL</vt:lpstr>
      <vt:lpstr>様式3N MF</vt:lpstr>
      <vt:lpstr>様式3N WF</vt:lpstr>
      <vt:lpstr>様式3N MC</vt:lpstr>
      <vt:lpstr>様式3N WC</vt:lpstr>
      <vt:lpstr>様式3R M</vt:lpstr>
      <vt:lpstr>様式3R W</vt:lpstr>
      <vt:lpstr>様式3N MSJ</vt:lpstr>
      <vt:lpstr>様式3N MNC</vt:lpstr>
      <vt:lpstr>様式3N WSJ（公開）</vt:lpstr>
      <vt:lpstr>様式3N　WNC（公開）</vt:lpstr>
      <vt:lpstr>リスト</vt:lpstr>
      <vt:lpstr>都道府県コード</vt:lpstr>
      <vt:lpstr>'様式１ '!Print_Area</vt:lpstr>
      <vt:lpstr>様式２!Print_Area</vt:lpstr>
      <vt:lpstr>'様式3A MGS'!Print_Area</vt:lpstr>
      <vt:lpstr>'様式3A MSL'!Print_Area</vt:lpstr>
      <vt:lpstr>'様式3A WGS'!Print_Area</vt:lpstr>
      <vt:lpstr>'様式3A WSL'!Print_Area</vt:lpstr>
      <vt:lpstr>'様式3N MC'!Print_Area</vt:lpstr>
      <vt:lpstr>'様式3N MF'!Print_Area</vt:lpstr>
      <vt:lpstr>'様式3N MNC'!Print_Area</vt:lpstr>
      <vt:lpstr>'様式3N MSJ'!Print_Area</vt:lpstr>
      <vt:lpstr>'様式3N WC'!Print_Area</vt:lpstr>
      <vt:lpstr>'様式3N WF'!Print_Area</vt:lpstr>
      <vt:lpstr>'様式3N　WNC（公開）'!Print_Area</vt:lpstr>
      <vt:lpstr>'様式3N WSJ（公開）'!Print_Area</vt:lpstr>
      <vt:lpstr>'様式3R M'!Print_Area</vt:lpstr>
      <vt:lpstr>'様式3R 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9006</dc:creator>
  <cp:lastModifiedBy>9006</cp:lastModifiedBy>
  <cp:lastPrinted>2020-06-30T05:47:52Z</cp:lastPrinted>
  <dcterms:created xsi:type="dcterms:W3CDTF">2020-04-17T00:28:56Z</dcterms:created>
  <dcterms:modified xsi:type="dcterms:W3CDTF">2021-01-15T01:14:16Z</dcterms:modified>
</cp:coreProperties>
</file>